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Default Extension="jpeg" ContentType="image/jpe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showSheetTabs="0" xWindow="480" yWindow="30" windowWidth="11250" windowHeight="8205" tabRatio="952" activeTab="2"/>
  </bookViews>
  <sheets>
    <sheet name="January" sheetId="11" r:id="rId1"/>
    <sheet name="Jan-Tracking" sheetId="7" r:id="rId2"/>
    <sheet name="February" sheetId="38" r:id="rId3"/>
    <sheet name="Feb-Tracking" sheetId="39" r:id="rId4"/>
    <sheet name="March" sheetId="40" r:id="rId5"/>
    <sheet name="Mar-Tracking" sheetId="41" r:id="rId6"/>
    <sheet name="April" sheetId="42" r:id="rId7"/>
    <sheet name="Apr-Tracking" sheetId="43" r:id="rId8"/>
    <sheet name="May" sheetId="44" r:id="rId9"/>
    <sheet name="May-Tracking" sheetId="45" r:id="rId10"/>
    <sheet name="June" sheetId="46" r:id="rId11"/>
    <sheet name="Jun-Tracking" sheetId="47" r:id="rId12"/>
    <sheet name="July" sheetId="48" r:id="rId13"/>
    <sheet name="Jul-Tracking" sheetId="49" r:id="rId14"/>
    <sheet name="August" sheetId="50" r:id="rId15"/>
    <sheet name="Aug-Tracking" sheetId="51" r:id="rId16"/>
    <sheet name="September" sheetId="52" r:id="rId17"/>
    <sheet name="Sep-Tracking" sheetId="53" r:id="rId18"/>
    <sheet name="October" sheetId="54" r:id="rId19"/>
    <sheet name="Oct-Tracking" sheetId="55" r:id="rId20"/>
    <sheet name="November" sheetId="56" r:id="rId21"/>
    <sheet name="Nov-Tracking" sheetId="57" r:id="rId22"/>
    <sheet name="December" sheetId="58" r:id="rId23"/>
    <sheet name="Dec-Tracking" sheetId="59" r:id="rId24"/>
    <sheet name="Help" sheetId="37" r:id="rId25"/>
  </sheets>
  <definedNames>
    <definedName name="Help">"Object 59"</definedName>
    <definedName name="_xlnm.Print_Area" localSheetId="6">April!$A$1:$M$52</definedName>
    <definedName name="_xlnm.Print_Area" localSheetId="7">'Apr-Tracking'!$A$1:$H$96</definedName>
    <definedName name="_xlnm.Print_Area" localSheetId="15">'Aug-Tracking'!$A$1:$H$96</definedName>
    <definedName name="_xlnm.Print_Area" localSheetId="14">August!$A$1:$M$52</definedName>
    <definedName name="_xlnm.Print_Area" localSheetId="22">December!$A$1:$M$52</definedName>
    <definedName name="_xlnm.Print_Area" localSheetId="23">'Dec-Tracking'!$A$1:$H$96</definedName>
    <definedName name="_xlnm.Print_Area" localSheetId="2">February!$A$1:$M$52</definedName>
    <definedName name="_xlnm.Print_Area" localSheetId="3">'Feb-Tracking'!$A$1:$H$96</definedName>
    <definedName name="_xlnm.Print_Area" localSheetId="24">Help!$A$1:$P$75</definedName>
    <definedName name="_xlnm.Print_Area" localSheetId="1">'Jan-Tracking'!$A$1:$H$96</definedName>
    <definedName name="_xlnm.Print_Area" localSheetId="0">January!$A$1:$M$52</definedName>
    <definedName name="_xlnm.Print_Area" localSheetId="13">'Jul-Tracking'!$A$1:$H$96</definedName>
    <definedName name="_xlnm.Print_Area" localSheetId="12">July!$A$1:$M$52</definedName>
    <definedName name="_xlnm.Print_Area" localSheetId="10">June!$A$1:$M$52</definedName>
    <definedName name="_xlnm.Print_Area" localSheetId="11">'Jun-Tracking'!$A$1:$H$96</definedName>
    <definedName name="_xlnm.Print_Area" localSheetId="4">March!$A$1:$M$52</definedName>
    <definedName name="_xlnm.Print_Area" localSheetId="5">'Mar-Tracking'!$A$1:$H$96</definedName>
    <definedName name="_xlnm.Print_Area" localSheetId="8">May!$A$1:$M$52</definedName>
    <definedName name="_xlnm.Print_Area" localSheetId="9">'May-Tracking'!$A$1:$H$96</definedName>
    <definedName name="_xlnm.Print_Area" localSheetId="20">November!$A$1:$M$52</definedName>
    <definedName name="_xlnm.Print_Area" localSheetId="21">'Nov-Tracking'!$A$1:$H$96</definedName>
    <definedName name="_xlnm.Print_Area" localSheetId="18">October!$A$1:$M$52</definedName>
    <definedName name="_xlnm.Print_Area" localSheetId="19">'Oct-Tracking'!$A$1:$H$96</definedName>
    <definedName name="_xlnm.Print_Area" localSheetId="16">September!$A$1:$M$52</definedName>
    <definedName name="_xlnm.Print_Area" localSheetId="17">'Sep-Tracking'!$A$1:$H$96</definedName>
  </definedNames>
  <calcPr calcId="124519"/>
  <customWorkbookViews>
    <customWorkbookView name="clean2" guid="{32C3873E-9919-46B5-A2CE-ACB2FE7D7D07}" includePrintSettings="0" maximized="1" windowWidth="1020" windowHeight="552" activeSheetId="4"/>
    <customWorkbookView name="clean" guid="{48195AE1-89B6-4291-9398-9B7B01116365}" includePrintSettings="0" maximized="1" windowWidth="1020" windowHeight="552" activeSheetId="4"/>
  </customWorkbookViews>
</workbook>
</file>

<file path=xl/calcChain.xml><?xml version="1.0" encoding="utf-8"?>
<calcChain xmlns="http://schemas.openxmlformats.org/spreadsheetml/2006/main">
  <c r="AH94" i="59"/>
  <c r="M49" i="58" s="1"/>
  <c r="AH93" i="59"/>
  <c r="M48" i="58"/>
  <c r="AH58" i="59"/>
  <c r="J48" i="58"/>
  <c r="AH92" i="59"/>
  <c r="M47" i="58"/>
  <c r="AH57" i="59"/>
  <c r="J47" i="58"/>
  <c r="AH91" i="59"/>
  <c r="M46" i="58" s="1"/>
  <c r="AH56" i="59"/>
  <c r="J46" i="58" s="1"/>
  <c r="AH90" i="59"/>
  <c r="M45" i="58"/>
  <c r="AH89" i="59"/>
  <c r="M44" i="58"/>
  <c r="AH22" i="59"/>
  <c r="E44" i="58"/>
  <c r="AH21" i="59"/>
  <c r="E43" i="58" s="1"/>
  <c r="AH49" i="59"/>
  <c r="J39" i="58" s="1"/>
  <c r="AH83" i="59"/>
  <c r="M38" i="58"/>
  <c r="AH48" i="59"/>
  <c r="J38" i="58"/>
  <c r="AH16" i="59"/>
  <c r="E38" i="58"/>
  <c r="AH82" i="59"/>
  <c r="M37" i="58"/>
  <c r="AH47" i="59"/>
  <c r="J37" i="58"/>
  <c r="AH15" i="59"/>
  <c r="E37" i="58"/>
  <c r="AH81" i="59"/>
  <c r="M36" i="58"/>
  <c r="AH80" i="59"/>
  <c r="M35" i="58"/>
  <c r="AH74" i="59"/>
  <c r="M29" i="58"/>
  <c r="AH8" i="59"/>
  <c r="E29" i="58" s="1"/>
  <c r="AH73" i="59"/>
  <c r="M28" i="58" s="1"/>
  <c r="AH32" i="59"/>
  <c r="J22" i="58" s="1"/>
  <c r="AH66" i="59"/>
  <c r="M21" i="58" s="1"/>
  <c r="AH31" i="59"/>
  <c r="J21" i="58" s="1"/>
  <c r="AH65" i="59"/>
  <c r="M20" i="58" s="1"/>
  <c r="AH30" i="59"/>
  <c r="J20" i="58" s="1"/>
  <c r="AG59" i="57"/>
  <c r="J49" i="56"/>
  <c r="AG89" i="57"/>
  <c r="M44" i="56" s="1"/>
  <c r="AG22" i="57"/>
  <c r="E44" i="56" s="1"/>
  <c r="AG88" i="57"/>
  <c r="M43" i="56" s="1"/>
  <c r="AG21" i="57"/>
  <c r="E43" i="56" s="1"/>
  <c r="AG20" i="57"/>
  <c r="E42" i="56" s="1"/>
  <c r="AG15" i="57"/>
  <c r="E37" i="56" s="1"/>
  <c r="AG81" i="57"/>
  <c r="M36" i="56" s="1"/>
  <c r="AG46" i="57"/>
  <c r="J36" i="56" s="1"/>
  <c r="AG14" i="57"/>
  <c r="E36" i="56" s="1"/>
  <c r="AG80" i="57"/>
  <c r="M35" i="56" s="1"/>
  <c r="AG45" i="57"/>
  <c r="J35" i="56" s="1"/>
  <c r="AG79" i="57"/>
  <c r="M34" i="56"/>
  <c r="AG74" i="57"/>
  <c r="M29" i="56" s="1"/>
  <c r="AG8" i="57"/>
  <c r="E29" i="56"/>
  <c r="AG73" i="57"/>
  <c r="M28" i="56"/>
  <c r="AG7" i="57"/>
  <c r="E28" i="56" s="1"/>
  <c r="AG36" i="57"/>
  <c r="J26" i="56" s="1"/>
  <c r="AG35" i="57"/>
  <c r="J25" i="56" s="1"/>
  <c r="AG34" i="57"/>
  <c r="J24" i="56" s="1"/>
  <c r="AG33" i="57"/>
  <c r="J23" i="56"/>
  <c r="AG67" i="57"/>
  <c r="M22" i="56"/>
  <c r="AG32" i="57"/>
  <c r="J22" i="56"/>
  <c r="AG66" i="57"/>
  <c r="M21" i="56"/>
  <c r="AG31" i="57"/>
  <c r="J21" i="56"/>
  <c r="AG65" i="57"/>
  <c r="M20" i="56"/>
  <c r="AH57" i="55"/>
  <c r="J47" i="54"/>
  <c r="AH56" i="55"/>
  <c r="J46" i="54"/>
  <c r="AH24" i="55"/>
  <c r="E46" i="54"/>
  <c r="AH23" i="55"/>
  <c r="E45" i="54"/>
  <c r="AH89" i="55"/>
  <c r="M44" i="54"/>
  <c r="AH22" i="55"/>
  <c r="E44" i="54"/>
  <c r="AH88" i="55"/>
  <c r="M43" i="54"/>
  <c r="AH83" i="55"/>
  <c r="M38" i="54" s="1"/>
  <c r="AH48" i="55"/>
  <c r="J38" i="54" s="1"/>
  <c r="AH82" i="55"/>
  <c r="M37" i="54"/>
  <c r="AH47" i="55"/>
  <c r="J37" i="54"/>
  <c r="AH15" i="55"/>
  <c r="E37" i="54"/>
  <c r="AH14" i="55"/>
  <c r="E36" i="54"/>
  <c r="AH76" i="55"/>
  <c r="M31" i="54" s="1"/>
  <c r="AH75" i="55"/>
  <c r="M30" i="54"/>
  <c r="AH8" i="55"/>
  <c r="E29" i="54" s="1"/>
  <c r="AH7" i="55"/>
  <c r="E28" i="54" s="1"/>
  <c r="AH67" i="55"/>
  <c r="M22" i="54"/>
  <c r="AH66" i="55"/>
  <c r="M21" i="54" s="1"/>
  <c r="AH31" i="55"/>
  <c r="J21" i="54" s="1"/>
  <c r="AH65" i="55"/>
  <c r="M20" i="54" s="1"/>
  <c r="AH30" i="55"/>
  <c r="J20" i="54" s="1"/>
  <c r="AG58" i="53"/>
  <c r="J48" i="52"/>
  <c r="AG57" i="53"/>
  <c r="J47" i="52" s="1"/>
  <c r="AG91" i="53"/>
  <c r="M46" i="52"/>
  <c r="AG90" i="53"/>
  <c r="M45" i="52"/>
  <c r="AG89" i="53"/>
  <c r="M44" i="52"/>
  <c r="AG22" i="53"/>
  <c r="E44" i="52"/>
  <c r="AG21" i="53"/>
  <c r="E43" i="52" s="1"/>
  <c r="AG50" i="53"/>
  <c r="J40" i="52"/>
  <c r="AG49" i="53"/>
  <c r="J39" i="52"/>
  <c r="AG48" i="53"/>
  <c r="J38" i="52"/>
  <c r="AG47" i="53"/>
  <c r="J37" i="52"/>
  <c r="AG81" i="53"/>
  <c r="M36" i="52" s="1"/>
  <c r="AG80" i="53"/>
  <c r="M35" i="52" s="1"/>
  <c r="AG13" i="53"/>
  <c r="E35" i="52"/>
  <c r="AG12" i="53"/>
  <c r="E34" i="52"/>
  <c r="AG75" i="53"/>
  <c r="M30" i="52" s="1"/>
  <c r="AG74" i="53"/>
  <c r="M29" i="52"/>
  <c r="AG8" i="53"/>
  <c r="E29" i="52" s="1"/>
  <c r="AG7" i="53"/>
  <c r="E28" i="52" s="1"/>
  <c r="AG32" i="53"/>
  <c r="J22" i="52" s="1"/>
  <c r="AG66" i="53"/>
  <c r="M21" i="52" s="1"/>
  <c r="AG31" i="53"/>
  <c r="J21" i="52" s="1"/>
  <c r="AG65" i="53"/>
  <c r="M20" i="52" s="1"/>
  <c r="AG30" i="53"/>
  <c r="J20" i="52" s="1"/>
  <c r="AG29" i="53"/>
  <c r="J19" i="52"/>
  <c r="AH59" i="51"/>
  <c r="J49" i="50" s="1"/>
  <c r="AH58" i="51"/>
  <c r="J48" i="50"/>
  <c r="AH57" i="51"/>
  <c r="J47" i="50" s="1"/>
  <c r="AH24" i="51"/>
  <c r="E46" i="50"/>
  <c r="AH90" i="51"/>
  <c r="M45" i="50"/>
  <c r="AH23" i="51"/>
  <c r="E45" i="50" s="1"/>
  <c r="AH89" i="51"/>
  <c r="M44" i="50" s="1"/>
  <c r="AH22" i="51"/>
  <c r="E44" i="50" s="1"/>
  <c r="AH88" i="51"/>
  <c r="M43" i="50" s="1"/>
  <c r="AH87" i="51"/>
  <c r="M42" i="50"/>
  <c r="AH86" i="51"/>
  <c r="M41" i="50"/>
  <c r="AH83" i="51"/>
  <c r="M38" i="50"/>
  <c r="AH16" i="51"/>
  <c r="E38" i="50" s="1"/>
  <c r="AH82" i="51"/>
  <c r="M37" i="50" s="1"/>
  <c r="AH47" i="51"/>
  <c r="J37" i="50" s="1"/>
  <c r="AH15" i="51"/>
  <c r="E37" i="50" s="1"/>
  <c r="AH81" i="51"/>
  <c r="M36" i="50" s="1"/>
  <c r="AH46" i="51"/>
  <c r="J36" i="50" s="1"/>
  <c r="AH14" i="51"/>
  <c r="E36" i="50" s="1"/>
  <c r="AH13" i="51"/>
  <c r="E35" i="50" s="1"/>
  <c r="AH75" i="51"/>
  <c r="M30" i="50" s="1"/>
  <c r="AH74" i="51"/>
  <c r="M29" i="50"/>
  <c r="AH8" i="51"/>
  <c r="E29" i="50" s="1"/>
  <c r="AH73" i="51"/>
  <c r="M28" i="50" s="1"/>
  <c r="AH7" i="51"/>
  <c r="E28" i="50"/>
  <c r="AH34" i="51"/>
  <c r="J24" i="50"/>
  <c r="AH68" i="51"/>
  <c r="M23" i="50"/>
  <c r="AH67" i="51"/>
  <c r="M22" i="50" s="1"/>
  <c r="AH66" i="51"/>
  <c r="M21" i="50"/>
  <c r="AH30" i="51"/>
  <c r="J20" i="50"/>
  <c r="AH29" i="51"/>
  <c r="J19" i="50" s="1"/>
  <c r="AH28" i="51"/>
  <c r="J18" i="50"/>
  <c r="AH60" i="49"/>
  <c r="J50" i="48" s="1"/>
  <c r="AH92" i="49"/>
  <c r="M47" i="48" s="1"/>
  <c r="AH56" i="49"/>
  <c r="J46" i="48"/>
  <c r="AH24" i="49"/>
  <c r="E46" i="48"/>
  <c r="AH90" i="49"/>
  <c r="M45" i="48"/>
  <c r="AH23" i="49"/>
  <c r="E45" i="48" s="1"/>
  <c r="AH89" i="49"/>
  <c r="M44" i="48" s="1"/>
  <c r="AH22" i="49"/>
  <c r="E44" i="48" s="1"/>
  <c r="AH49" i="49"/>
  <c r="J39" i="48" s="1"/>
  <c r="AH48" i="49"/>
  <c r="J38" i="48" s="1"/>
  <c r="AH47" i="49"/>
  <c r="J37" i="48" s="1"/>
  <c r="AH15" i="49"/>
  <c r="E37" i="48" s="1"/>
  <c r="AH81" i="49"/>
  <c r="M36" i="48" s="1"/>
  <c r="AH14" i="49"/>
  <c r="E36" i="48"/>
  <c r="AH80" i="49"/>
  <c r="M35" i="48"/>
  <c r="AH13" i="49"/>
  <c r="E35" i="48" s="1"/>
  <c r="AH79" i="49"/>
  <c r="M34" i="48" s="1"/>
  <c r="AH44" i="49"/>
  <c r="J34" i="48" s="1"/>
  <c r="AH12" i="49"/>
  <c r="E34" i="48" s="1"/>
  <c r="AH74" i="49"/>
  <c r="M29" i="48"/>
  <c r="AH8" i="49"/>
  <c r="E29" i="48" s="1"/>
  <c r="AH73" i="49"/>
  <c r="M28" i="48" s="1"/>
  <c r="AH35" i="49"/>
  <c r="J25" i="48"/>
  <c r="AH34" i="49"/>
  <c r="J24" i="48"/>
  <c r="AH67" i="49"/>
  <c r="M22" i="48"/>
  <c r="AH66" i="49"/>
  <c r="M21" i="48" s="1"/>
  <c r="AH64" i="49"/>
  <c r="M19" i="48"/>
  <c r="AH29" i="49"/>
  <c r="J19" i="48"/>
  <c r="AH28" i="49"/>
  <c r="J18" i="48" s="1"/>
  <c r="AG93" i="47"/>
  <c r="M48" i="46" s="1"/>
  <c r="AG58" i="47"/>
  <c r="J48" i="46" s="1"/>
  <c r="AG92" i="47"/>
  <c r="M47" i="46" s="1"/>
  <c r="AG57" i="47"/>
  <c r="J47" i="46" s="1"/>
  <c r="AG91" i="47"/>
  <c r="M46" i="46"/>
  <c r="AG56" i="47"/>
  <c r="J46" i="46"/>
  <c r="AG24" i="47"/>
  <c r="E46" i="46"/>
  <c r="AG23" i="47"/>
  <c r="E45" i="46"/>
  <c r="AG22" i="47"/>
  <c r="E44" i="46" s="1"/>
  <c r="AG82" i="47"/>
  <c r="M37" i="46"/>
  <c r="AG47" i="47"/>
  <c r="J37" i="46"/>
  <c r="AG15" i="47"/>
  <c r="E37" i="46"/>
  <c r="AG81" i="47"/>
  <c r="M36" i="46"/>
  <c r="AG46" i="47"/>
  <c r="J36" i="46"/>
  <c r="AG14" i="47"/>
  <c r="E36" i="46"/>
  <c r="AG45" i="47"/>
  <c r="J35" i="46" s="1"/>
  <c r="AG13" i="47"/>
  <c r="E35" i="46" s="1"/>
  <c r="AG79" i="47"/>
  <c r="M34" i="46" s="1"/>
  <c r="AG44" i="47"/>
  <c r="J34" i="46" s="1"/>
  <c r="AG12" i="47"/>
  <c r="E34" i="46" s="1"/>
  <c r="AG11" i="47"/>
  <c r="E33" i="46" s="1"/>
  <c r="AG76" i="47"/>
  <c r="M31" i="46" s="1"/>
  <c r="AG75" i="47"/>
  <c r="M30" i="46"/>
  <c r="AG8" i="47"/>
  <c r="E29" i="46" s="1"/>
  <c r="AG7" i="47"/>
  <c r="E28" i="46" s="1"/>
  <c r="AG35" i="47"/>
  <c r="J25" i="46"/>
  <c r="AG34" i="47"/>
  <c r="J24" i="46"/>
  <c r="AG67" i="47"/>
  <c r="M22" i="46"/>
  <c r="AG66" i="47"/>
  <c r="M21" i="46" s="1"/>
  <c r="AG31" i="47"/>
  <c r="J21" i="46" s="1"/>
  <c r="AG30" i="47"/>
  <c r="J20" i="46"/>
  <c r="AG64" i="47"/>
  <c r="M19" i="46"/>
  <c r="AG29" i="47"/>
  <c r="J19" i="46"/>
  <c r="AG28" i="47"/>
  <c r="J18" i="46" s="1"/>
  <c r="AH60" i="45"/>
  <c r="J50" i="44"/>
  <c r="AH59" i="45"/>
  <c r="J49" i="44" s="1"/>
  <c r="AH58" i="45"/>
  <c r="J48" i="44"/>
  <c r="AH56" i="45"/>
  <c r="J46" i="44"/>
  <c r="AH90" i="45"/>
  <c r="M45" i="44" s="1"/>
  <c r="AH89" i="45"/>
  <c r="M44" i="44" s="1"/>
  <c r="AH22" i="45"/>
  <c r="E44" i="44" s="1"/>
  <c r="AH88" i="45"/>
  <c r="M43" i="44" s="1"/>
  <c r="AH21" i="45"/>
  <c r="E43" i="44" s="1"/>
  <c r="AH87" i="45"/>
  <c r="M42" i="44" s="1"/>
  <c r="AH50" i="45"/>
  <c r="J40" i="44" s="1"/>
  <c r="AH49" i="45"/>
  <c r="J39" i="44" s="1"/>
  <c r="AH48" i="45"/>
  <c r="J38" i="44" s="1"/>
  <c r="AH82" i="45"/>
  <c r="M37" i="44"/>
  <c r="AH15" i="45"/>
  <c r="E37" i="44" s="1"/>
  <c r="AH81" i="45"/>
  <c r="M36" i="44" s="1"/>
  <c r="AH14" i="45"/>
  <c r="E36" i="44"/>
  <c r="AH80" i="45"/>
  <c r="M35" i="44"/>
  <c r="AH13" i="45"/>
  <c r="E35" i="44" s="1"/>
  <c r="AH12" i="45"/>
  <c r="E34" i="44" s="1"/>
  <c r="AH76" i="45"/>
  <c r="M31" i="44"/>
  <c r="AH75" i="45"/>
  <c r="M30" i="44" s="1"/>
  <c r="AH74" i="45"/>
  <c r="M29" i="44"/>
  <c r="AH8" i="45"/>
  <c r="E29" i="44" s="1"/>
  <c r="AH7" i="45"/>
  <c r="E28" i="44" s="1"/>
  <c r="AH32" i="45"/>
  <c r="J22" i="44" s="1"/>
  <c r="AH66" i="45"/>
  <c r="M21" i="44" s="1"/>
  <c r="AH31" i="45"/>
  <c r="J21" i="44" s="1"/>
  <c r="AH65" i="45"/>
  <c r="M20" i="44" s="1"/>
  <c r="AH30" i="45"/>
  <c r="J20" i="44" s="1"/>
  <c r="AH64" i="45"/>
  <c r="M19" i="44" s="1"/>
  <c r="AH29" i="45"/>
  <c r="J19" i="44" s="1"/>
  <c r="AH28" i="45"/>
  <c r="J18" i="44"/>
  <c r="AG59" i="43"/>
  <c r="J49" i="42" s="1"/>
  <c r="AG93" i="43"/>
  <c r="M48" i="42" s="1"/>
  <c r="AG58" i="43"/>
  <c r="J48" i="42" s="1"/>
  <c r="AG92" i="43"/>
  <c r="M47" i="42" s="1"/>
  <c r="AG23" i="43"/>
  <c r="E45" i="42"/>
  <c r="AG22" i="43"/>
  <c r="E44" i="42" s="1"/>
  <c r="AG50" i="43"/>
  <c r="J40" i="42"/>
  <c r="AG49" i="43"/>
  <c r="J39" i="42"/>
  <c r="AG48" i="43"/>
  <c r="J38" i="42"/>
  <c r="AG47" i="43"/>
  <c r="J37" i="42"/>
  <c r="AG15" i="43"/>
  <c r="E37" i="42"/>
  <c r="AG14" i="43"/>
  <c r="E36" i="42"/>
  <c r="AG80" i="43"/>
  <c r="M35" i="42"/>
  <c r="AG13" i="43"/>
  <c r="E35" i="42" s="1"/>
  <c r="AG79" i="43"/>
  <c r="M34" i="42" s="1"/>
  <c r="AG44" i="43"/>
  <c r="J34" i="42" s="1"/>
  <c r="AG74" i="43"/>
  <c r="M29" i="42" s="1"/>
  <c r="AG8" i="43"/>
  <c r="E29" i="42"/>
  <c r="AG73" i="43"/>
  <c r="M28" i="42"/>
  <c r="AG7" i="43"/>
  <c r="E28" i="42" s="1"/>
  <c r="AG68" i="43"/>
  <c r="M23" i="42"/>
  <c r="AG67" i="43"/>
  <c r="M22" i="42" s="1"/>
  <c r="AG32" i="43"/>
  <c r="J22" i="42" s="1"/>
  <c r="AG66" i="43"/>
  <c r="M21" i="42" s="1"/>
  <c r="AG31" i="43"/>
  <c r="J21" i="42" s="1"/>
  <c r="AG30" i="43"/>
  <c r="J20" i="42"/>
  <c r="AG29" i="43"/>
  <c r="J19" i="42" s="1"/>
  <c r="AH59" i="41"/>
  <c r="J49" i="40"/>
  <c r="AH93" i="41"/>
  <c r="M48" i="40"/>
  <c r="AH58" i="41"/>
  <c r="J48" i="40"/>
  <c r="AH92" i="41"/>
  <c r="M47" i="40"/>
  <c r="AH24" i="41"/>
  <c r="E46" i="40"/>
  <c r="AH23" i="41"/>
  <c r="E45" i="40"/>
  <c r="AH22" i="41"/>
  <c r="E44" i="40" s="1"/>
  <c r="AH50" i="41"/>
  <c r="J40" i="40"/>
  <c r="AH49" i="41"/>
  <c r="J39" i="40"/>
  <c r="AH48" i="41"/>
  <c r="J38" i="40"/>
  <c r="AH47" i="41"/>
  <c r="J37" i="40"/>
  <c r="AH15" i="41"/>
  <c r="E37" i="40"/>
  <c r="AH46" i="41"/>
  <c r="J36" i="40" s="1"/>
  <c r="AH14" i="41"/>
  <c r="E36" i="40" s="1"/>
  <c r="AH80" i="41"/>
  <c r="M35" i="40" s="1"/>
  <c r="AH79" i="41"/>
  <c r="M34" i="40" s="1"/>
  <c r="AH76" i="41"/>
  <c r="M31" i="40"/>
  <c r="AH75" i="41"/>
  <c r="M30" i="40" s="1"/>
  <c r="AH74" i="41"/>
  <c r="M29" i="40"/>
  <c r="AH8" i="41"/>
  <c r="E29" i="40" s="1"/>
  <c r="AH7" i="41"/>
  <c r="E28" i="40" s="1"/>
  <c r="AH68" i="41"/>
  <c r="M23" i="40"/>
  <c r="AH67" i="41"/>
  <c r="M22" i="40" s="1"/>
  <c r="AH30" i="41"/>
  <c r="J20" i="40" s="1"/>
  <c r="AH29" i="41"/>
  <c r="J19" i="40"/>
  <c r="AF59" i="39"/>
  <c r="J49" i="38" s="1"/>
  <c r="AF92" i="39"/>
  <c r="M47" i="38" s="1"/>
  <c r="AF23" i="39"/>
  <c r="E45" i="38"/>
  <c r="AF82" i="39"/>
  <c r="M37" i="38" s="1"/>
  <c r="AF46" i="39"/>
  <c r="J36" i="38"/>
  <c r="AF14" i="39"/>
  <c r="E36" i="38"/>
  <c r="AF76" i="39"/>
  <c r="M31" i="38" s="1"/>
  <c r="AF8" i="39"/>
  <c r="E29" i="38"/>
  <c r="AF7" i="39"/>
  <c r="E28" i="38"/>
  <c r="AF66" i="39"/>
  <c r="M21" i="38" s="1"/>
  <c r="AF30" i="39"/>
  <c r="J20" i="38" s="1"/>
  <c r="E26" i="46"/>
  <c r="B12" s="1"/>
  <c r="E26" i="44"/>
  <c r="B12" s="1"/>
  <c r="E26" i="38"/>
  <c r="B12" s="1"/>
  <c r="E26" i="48"/>
  <c r="B12" s="1"/>
  <c r="E26" i="11"/>
  <c r="B12" s="1"/>
  <c r="AH7" i="7"/>
  <c r="E28" i="11" s="1"/>
  <c r="AH12" i="7"/>
  <c r="E34" i="11" s="1"/>
  <c r="AD9" i="55"/>
  <c r="AE9"/>
  <c r="AD18"/>
  <c r="AE18"/>
  <c r="AD26"/>
  <c r="AE26"/>
  <c r="AD42"/>
  <c r="AE42"/>
  <c r="AD53"/>
  <c r="AE53"/>
  <c r="AD61"/>
  <c r="AE61"/>
  <c r="B95" i="59"/>
  <c r="B94"/>
  <c r="B93"/>
  <c r="B92"/>
  <c r="B91"/>
  <c r="B90"/>
  <c r="B89"/>
  <c r="B88"/>
  <c r="B87"/>
  <c r="B86"/>
  <c r="B83"/>
  <c r="B82"/>
  <c r="B81"/>
  <c r="B80"/>
  <c r="B79"/>
  <c r="B76"/>
  <c r="B75"/>
  <c r="B74"/>
  <c r="B73"/>
  <c r="B72"/>
  <c r="B71"/>
  <c r="B68"/>
  <c r="B67"/>
  <c r="B66"/>
  <c r="B65"/>
  <c r="B64"/>
  <c r="B63"/>
  <c r="B60"/>
  <c r="B59"/>
  <c r="B58"/>
  <c r="B57"/>
  <c r="B56"/>
  <c r="B55"/>
  <c r="B52"/>
  <c r="B51"/>
  <c r="B50"/>
  <c r="B49"/>
  <c r="B48"/>
  <c r="B47"/>
  <c r="B46"/>
  <c r="B45"/>
  <c r="B44"/>
  <c r="B41"/>
  <c r="B40"/>
  <c r="B39"/>
  <c r="B38"/>
  <c r="B37"/>
  <c r="B36"/>
  <c r="B35"/>
  <c r="B34"/>
  <c r="B33"/>
  <c r="B32"/>
  <c r="B31"/>
  <c r="B30"/>
  <c r="B29"/>
  <c r="B28"/>
  <c r="B25"/>
  <c r="B24"/>
  <c r="B23"/>
  <c r="B22"/>
  <c r="B21"/>
  <c r="B20"/>
  <c r="B17"/>
  <c r="B16"/>
  <c r="B15"/>
  <c r="B14"/>
  <c r="B13"/>
  <c r="B12"/>
  <c r="B11"/>
  <c r="B8"/>
  <c r="B7"/>
  <c r="B6"/>
  <c r="AH6"/>
  <c r="E27" i="58" s="1"/>
  <c r="AH7" i="59"/>
  <c r="E28" i="58" s="1"/>
  <c r="C9" i="5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11"/>
  <c r="E33" i="58" s="1"/>
  <c r="AH12" i="59"/>
  <c r="E34" i="58" s="1"/>
  <c r="AH13" i="59"/>
  <c r="E35" i="58" s="1"/>
  <c r="AH14" i="59"/>
  <c r="E36" i="58" s="1"/>
  <c r="AH17" i="59"/>
  <c r="E39" i="58" s="1"/>
  <c r="C18" i="59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H20"/>
  <c r="E42" i="58" s="1"/>
  <c r="AH23" i="59"/>
  <c r="E45" i="58" s="1"/>
  <c r="AH24" i="59"/>
  <c r="E46" i="58" s="1"/>
  <c r="AH25" i="59"/>
  <c r="E47" i="58" s="1"/>
  <c r="C26" i="59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H28"/>
  <c r="J18" i="58" s="1"/>
  <c r="AH29" i="59"/>
  <c r="J19" i="58" s="1"/>
  <c r="AH33" i="59"/>
  <c r="J23" i="58" s="1"/>
  <c r="AH34" i="59"/>
  <c r="J24" i="58" s="1"/>
  <c r="AH35" i="59"/>
  <c r="J25" i="58" s="1"/>
  <c r="AH36" i="59"/>
  <c r="J26" i="58" s="1"/>
  <c r="AH37" i="59"/>
  <c r="J27" i="58" s="1"/>
  <c r="AH38" i="59"/>
  <c r="J28" i="58" s="1"/>
  <c r="AH39" i="59"/>
  <c r="J29" i="58" s="1"/>
  <c r="AH40" i="59"/>
  <c r="J30" i="58" s="1"/>
  <c r="AH41" i="59"/>
  <c r="J31" i="58" s="1"/>
  <c r="C42" i="59"/>
  <c r="AH42" s="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4"/>
  <c r="J34" i="58" s="1"/>
  <c r="AH45" i="59"/>
  <c r="J35" i="58" s="1"/>
  <c r="AH46" i="59"/>
  <c r="J36" i="58" s="1"/>
  <c r="AH50" i="59"/>
  <c r="J40" i="58" s="1"/>
  <c r="AH51" i="59"/>
  <c r="J41" i="58" s="1"/>
  <c r="AH52" i="59"/>
  <c r="J42" i="58" s="1"/>
  <c r="C53" i="59"/>
  <c r="AH53" s="1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5"/>
  <c r="J45" i="58" s="1"/>
  <c r="AH59" i="59"/>
  <c r="J49" i="58" s="1"/>
  <c r="AH60" i="59"/>
  <c r="J50" i="58" s="1"/>
  <c r="C61" i="59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H63"/>
  <c r="M18" i="58" s="1"/>
  <c r="AH64" i="59"/>
  <c r="M19" i="58" s="1"/>
  <c r="AH67" i="59"/>
  <c r="M22" i="58" s="1"/>
  <c r="AH68" i="59"/>
  <c r="M23" i="58" s="1"/>
  <c r="C69" i="5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H71"/>
  <c r="M26" i="58" s="1"/>
  <c r="AH72" i="59"/>
  <c r="M27" i="58" s="1"/>
  <c r="AH75" i="59"/>
  <c r="M30" i="58" s="1"/>
  <c r="AH76" i="59"/>
  <c r="M31" i="58" s="1"/>
  <c r="C77" i="59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H79"/>
  <c r="M34" i="58" s="1"/>
  <c r="C84" i="59"/>
  <c r="AH84" s="1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6"/>
  <c r="M41" i="58" s="1"/>
  <c r="AH87" i="59"/>
  <c r="M42" i="58" s="1"/>
  <c r="AH88" i="59"/>
  <c r="M43" i="58" s="1"/>
  <c r="AH95" i="59"/>
  <c r="M50" i="58" s="1"/>
  <c r="C96" i="59"/>
  <c r="AH96" s="1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D26" i="58"/>
  <c r="AH6" i="7"/>
  <c r="E27" i="11"/>
  <c r="AH8" i="7"/>
  <c r="E29" i="11"/>
  <c r="AH11" i="7"/>
  <c r="E33" i="11"/>
  <c r="AH13" i="7"/>
  <c r="E35" i="11"/>
  <c r="AH14" i="7"/>
  <c r="E36" i="11"/>
  <c r="AH15" i="7"/>
  <c r="E37" i="11"/>
  <c r="AH16" i="7"/>
  <c r="E38" i="11"/>
  <c r="AH17" i="7"/>
  <c r="E39" i="11"/>
  <c r="AH20" i="7"/>
  <c r="E42" i="11"/>
  <c r="AH21" i="7"/>
  <c r="E43" i="11"/>
  <c r="AH22" i="7"/>
  <c r="E44" i="11"/>
  <c r="AH23" i="7"/>
  <c r="E45" i="11"/>
  <c r="AH24" i="7"/>
  <c r="E46" i="11"/>
  <c r="AH25" i="7"/>
  <c r="E47" i="11"/>
  <c r="AH28" i="7"/>
  <c r="J18" i="11"/>
  <c r="AH29" i="7"/>
  <c r="J19" i="11"/>
  <c r="AH30" i="7"/>
  <c r="J20" i="11"/>
  <c r="AH31" i="7"/>
  <c r="J21" i="11"/>
  <c r="AH32" i="7"/>
  <c r="J22" i="11"/>
  <c r="AH33" i="7"/>
  <c r="J23" i="11"/>
  <c r="AH34" i="7"/>
  <c r="J24" i="11"/>
  <c r="AH35" i="7"/>
  <c r="J25" i="11"/>
  <c r="AH36" i="7"/>
  <c r="J26" i="11"/>
  <c r="AH37" i="7"/>
  <c r="J27" i="11"/>
  <c r="AH38" i="7"/>
  <c r="J28" i="11"/>
  <c r="AH39" i="7"/>
  <c r="J29" i="11"/>
  <c r="AH40" i="7"/>
  <c r="J30" i="11"/>
  <c r="AH41" i="7"/>
  <c r="AH63"/>
  <c r="M18" i="11" s="1"/>
  <c r="AH64" i="7"/>
  <c r="M19" i="11" s="1"/>
  <c r="AH65" i="7"/>
  <c r="M20" i="11" s="1"/>
  <c r="AH66" i="7"/>
  <c r="M21" i="11" s="1"/>
  <c r="AH67" i="7"/>
  <c r="M22" i="11" s="1"/>
  <c r="AH68" i="7"/>
  <c r="M23" i="11" s="1"/>
  <c r="M24" i="58"/>
  <c r="AH71" i="7"/>
  <c r="AH72"/>
  <c r="M27" i="11" s="1"/>
  <c r="AH73" i="7"/>
  <c r="AH74"/>
  <c r="M29" i="11"/>
  <c r="AH75" i="7"/>
  <c r="AH76"/>
  <c r="M31" i="11" s="1"/>
  <c r="AH79" i="7"/>
  <c r="M34" i="11" s="1"/>
  <c r="AH80" i="7"/>
  <c r="M35" i="11" s="1"/>
  <c r="AH81" i="7"/>
  <c r="M36" i="11" s="1"/>
  <c r="AH82" i="7"/>
  <c r="M37" i="11" s="1"/>
  <c r="AH83" i="7"/>
  <c r="M38" i="11" s="1"/>
  <c r="M39" i="58"/>
  <c r="AH44" i="7"/>
  <c r="J34" i="11"/>
  <c r="AH45" i="7"/>
  <c r="AH46"/>
  <c r="J36" i="11" s="1"/>
  <c r="AH47" i="7"/>
  <c r="AH48"/>
  <c r="J38" i="11"/>
  <c r="AH49" i="7"/>
  <c r="AH50"/>
  <c r="J40" i="11" s="1"/>
  <c r="AH51" i="7"/>
  <c r="AH52"/>
  <c r="J42" i="11"/>
  <c r="AH55" i="7"/>
  <c r="J45" i="11"/>
  <c r="AH56" i="7"/>
  <c r="J46" i="11"/>
  <c r="AH57" i="7"/>
  <c r="J47" i="11"/>
  <c r="AH58" i="7"/>
  <c r="J48" i="11"/>
  <c r="AH59" i="7"/>
  <c r="J49" i="11"/>
  <c r="J51" i="58"/>
  <c r="AH60" i="7"/>
  <c r="J50" i="11" s="1"/>
  <c r="AH86" i="7"/>
  <c r="M41" i="11" s="1"/>
  <c r="AH87" i="7"/>
  <c r="AH88"/>
  <c r="M43" i="11"/>
  <c r="AH89" i="7"/>
  <c r="AH90"/>
  <c r="M45" i="11" s="1"/>
  <c r="AH91" i="7"/>
  <c r="AH92"/>
  <c r="M47" i="11"/>
  <c r="AH93" i="7"/>
  <c r="AH94"/>
  <c r="M49" i="11" s="1"/>
  <c r="AH95" i="7"/>
  <c r="L24" i="58"/>
  <c r="E26"/>
  <c r="D30"/>
  <c r="I32"/>
  <c r="L32"/>
  <c r="L39"/>
  <c r="D40"/>
  <c r="I43"/>
  <c r="D48"/>
  <c r="D50"/>
  <c r="I51"/>
  <c r="L51"/>
  <c r="B95" i="57"/>
  <c r="B94"/>
  <c r="B93"/>
  <c r="B92"/>
  <c r="B91"/>
  <c r="B90"/>
  <c r="B89"/>
  <c r="B88"/>
  <c r="B87"/>
  <c r="B86"/>
  <c r="B83"/>
  <c r="B82"/>
  <c r="B81"/>
  <c r="B80"/>
  <c r="B79"/>
  <c r="B76"/>
  <c r="B75"/>
  <c r="B74"/>
  <c r="B73"/>
  <c r="B72"/>
  <c r="B71"/>
  <c r="B68"/>
  <c r="B67"/>
  <c r="B66"/>
  <c r="B65"/>
  <c r="B64"/>
  <c r="B63"/>
  <c r="B60"/>
  <c r="B59"/>
  <c r="B58"/>
  <c r="B57"/>
  <c r="B56"/>
  <c r="B55"/>
  <c r="B52"/>
  <c r="B51"/>
  <c r="B50"/>
  <c r="B49"/>
  <c r="B48"/>
  <c r="B47"/>
  <c r="B46"/>
  <c r="B45"/>
  <c r="B44"/>
  <c r="B41"/>
  <c r="B40"/>
  <c r="B39"/>
  <c r="B38"/>
  <c r="B37"/>
  <c r="B36"/>
  <c r="B35"/>
  <c r="B34"/>
  <c r="B33"/>
  <c r="B32"/>
  <c r="B31"/>
  <c r="B30"/>
  <c r="B29"/>
  <c r="B28"/>
  <c r="B25"/>
  <c r="B24"/>
  <c r="B23"/>
  <c r="B22"/>
  <c r="B21"/>
  <c r="B20"/>
  <c r="B17"/>
  <c r="B16"/>
  <c r="B15"/>
  <c r="B14"/>
  <c r="B13"/>
  <c r="B12"/>
  <c r="B11"/>
  <c r="B8"/>
  <c r="B7"/>
  <c r="B6"/>
  <c r="AG6"/>
  <c r="E27" i="56" s="1"/>
  <c r="C9" i="57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G11"/>
  <c r="E33" i="56" s="1"/>
  <c r="AG12" i="57"/>
  <c r="E34" i="56" s="1"/>
  <c r="AG13" i="57"/>
  <c r="E35" i="56" s="1"/>
  <c r="AG16" i="57"/>
  <c r="E38" i="56" s="1"/>
  <c r="AG17" i="57"/>
  <c r="E39" i="56" s="1"/>
  <c r="C18" i="5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G18" s="1"/>
  <c r="AE18"/>
  <c r="AF18"/>
  <c r="AG23"/>
  <c r="E45" i="56" s="1"/>
  <c r="AG24" i="57"/>
  <c r="E46" i="56" s="1"/>
  <c r="AG25" i="57"/>
  <c r="E47" i="56" s="1"/>
  <c r="C26" i="57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G28"/>
  <c r="J18" i="56" s="1"/>
  <c r="AG29" i="57"/>
  <c r="J19" i="56" s="1"/>
  <c r="AG30" i="57"/>
  <c r="J20" i="56" s="1"/>
  <c r="AG37" i="57"/>
  <c r="J27" i="56" s="1"/>
  <c r="AG38" i="57"/>
  <c r="J28" i="56" s="1"/>
  <c r="AG39" i="57"/>
  <c r="J29" i="56" s="1"/>
  <c r="AG40" i="57"/>
  <c r="J30" i="56" s="1"/>
  <c r="AG41" i="57"/>
  <c r="J31" i="56" s="1"/>
  <c r="C42" i="57"/>
  <c r="D42"/>
  <c r="AG42" s="1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4"/>
  <c r="J34" i="56" s="1"/>
  <c r="AG47" i="57"/>
  <c r="J37" i="56" s="1"/>
  <c r="AG48" i="57"/>
  <c r="J38" i="56" s="1"/>
  <c r="AG49" i="57"/>
  <c r="J39" i="56" s="1"/>
  <c r="AG50" i="57"/>
  <c r="J40" i="56" s="1"/>
  <c r="AG51" i="57"/>
  <c r="J41" i="56" s="1"/>
  <c r="AG52" i="57"/>
  <c r="J42" i="56" s="1"/>
  <c r="C53" i="57"/>
  <c r="D53"/>
  <c r="AG53" s="1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5"/>
  <c r="J45" i="56" s="1"/>
  <c r="AG56" i="57"/>
  <c r="J46" i="56" s="1"/>
  <c r="AG57" i="57"/>
  <c r="J47" i="56" s="1"/>
  <c r="AG58" i="57"/>
  <c r="J48" i="56" s="1"/>
  <c r="AG60" i="57"/>
  <c r="J50" i="56" s="1"/>
  <c r="C61" i="57"/>
  <c r="D61"/>
  <c r="AG61" s="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3"/>
  <c r="M18" i="56" s="1"/>
  <c r="AG64" i="57"/>
  <c r="M19" i="56" s="1"/>
  <c r="M24" s="1"/>
  <c r="AG68" i="57"/>
  <c r="M23" i="56" s="1"/>
  <c r="C69" i="57"/>
  <c r="D69"/>
  <c r="AG69" s="1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71"/>
  <c r="M26" i="56" s="1"/>
  <c r="AG72" i="57"/>
  <c r="M27" i="56" s="1"/>
  <c r="AG75" i="57"/>
  <c r="M30" i="56" s="1"/>
  <c r="AG76" i="57"/>
  <c r="M31" i="56" s="1"/>
  <c r="C77" i="5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G82"/>
  <c r="M37" i="56" s="1"/>
  <c r="AG83" i="57"/>
  <c r="M38" i="56" s="1"/>
  <c r="C84" i="57"/>
  <c r="D84"/>
  <c r="AG84" s="1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6"/>
  <c r="M41" i="56" s="1"/>
  <c r="AG87" i="57"/>
  <c r="M42" i="56" s="1"/>
  <c r="AG90" i="57"/>
  <c r="M45" i="56" s="1"/>
  <c r="AG91" i="57"/>
  <c r="M46" i="56" s="1"/>
  <c r="AG92" i="57"/>
  <c r="M47" i="56" s="1"/>
  <c r="AG93" i="57"/>
  <c r="M48" i="56" s="1"/>
  <c r="AG94" i="57"/>
  <c r="M49" i="56" s="1"/>
  <c r="AG95" i="57"/>
  <c r="M50" i="56" s="1"/>
  <c r="C96" i="57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D26" i="56"/>
  <c r="E30"/>
  <c r="E40"/>
  <c r="E48"/>
  <c r="J32"/>
  <c r="M39"/>
  <c r="J43"/>
  <c r="J51"/>
  <c r="L24"/>
  <c r="E26"/>
  <c r="B12"/>
  <c r="D30"/>
  <c r="I32"/>
  <c r="L32"/>
  <c r="L39"/>
  <c r="D40"/>
  <c r="I43"/>
  <c r="D48"/>
  <c r="D50"/>
  <c r="I51"/>
  <c r="L51"/>
  <c r="B95" i="55"/>
  <c r="B94"/>
  <c r="B93"/>
  <c r="B92"/>
  <c r="B91"/>
  <c r="B90"/>
  <c r="B89"/>
  <c r="B88"/>
  <c r="B87"/>
  <c r="B86"/>
  <c r="B83"/>
  <c r="B82"/>
  <c r="B81"/>
  <c r="B80"/>
  <c r="B79"/>
  <c r="B76"/>
  <c r="B75"/>
  <c r="B74"/>
  <c r="B73"/>
  <c r="B72"/>
  <c r="B71"/>
  <c r="B68"/>
  <c r="B67"/>
  <c r="B66"/>
  <c r="B65"/>
  <c r="B64"/>
  <c r="B63"/>
  <c r="B60"/>
  <c r="B59"/>
  <c r="B58"/>
  <c r="B57"/>
  <c r="B56"/>
  <c r="B55"/>
  <c r="B52"/>
  <c r="B51"/>
  <c r="B50"/>
  <c r="B49"/>
  <c r="B48"/>
  <c r="B47"/>
  <c r="B46"/>
  <c r="B45"/>
  <c r="B44"/>
  <c r="B41"/>
  <c r="B40"/>
  <c r="B39"/>
  <c r="B38"/>
  <c r="B37"/>
  <c r="B36"/>
  <c r="B35"/>
  <c r="B34"/>
  <c r="B33"/>
  <c r="B32"/>
  <c r="B31"/>
  <c r="B30"/>
  <c r="B29"/>
  <c r="B28"/>
  <c r="B25"/>
  <c r="B24"/>
  <c r="B23"/>
  <c r="B22"/>
  <c r="B21"/>
  <c r="B20"/>
  <c r="B17"/>
  <c r="B16"/>
  <c r="B15"/>
  <c r="B14"/>
  <c r="B13"/>
  <c r="B12"/>
  <c r="B11"/>
  <c r="B8"/>
  <c r="B7"/>
  <c r="B6"/>
  <c r="AH6"/>
  <c r="E27" i="54" s="1"/>
  <c r="C9" i="55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F9"/>
  <c r="AG9"/>
  <c r="AH9"/>
  <c r="AH11"/>
  <c r="E33" i="54" s="1"/>
  <c r="AH12" i="55"/>
  <c r="E34" i="54" s="1"/>
  <c r="AH13" i="55"/>
  <c r="E35" i="54" s="1"/>
  <c r="AH16" i="55"/>
  <c r="E38" i="54" s="1"/>
  <c r="AH17" i="55"/>
  <c r="E39" i="54" s="1"/>
  <c r="C18" i="55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F18"/>
  <c r="AG18"/>
  <c r="AH18"/>
  <c r="AH20"/>
  <c r="E42" i="54" s="1"/>
  <c r="AH21" i="55"/>
  <c r="E43" i="54" s="1"/>
  <c r="AH25" i="55"/>
  <c r="E47" i="54" s="1"/>
  <c r="C26" i="55"/>
  <c r="AH26" s="1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F26"/>
  <c r="AG26"/>
  <c r="AH28"/>
  <c r="J18" i="54" s="1"/>
  <c r="AH29" i="55"/>
  <c r="J19" i="54" s="1"/>
  <c r="AH32" i="55"/>
  <c r="J22" i="54" s="1"/>
  <c r="AH33" i="55"/>
  <c r="J23" i="54" s="1"/>
  <c r="AH34" i="55"/>
  <c r="J24" i="54" s="1"/>
  <c r="AH35" i="55"/>
  <c r="J25" i="54" s="1"/>
  <c r="AH36" i="55"/>
  <c r="J26" i="54" s="1"/>
  <c r="AH37" i="55"/>
  <c r="J27" i="54" s="1"/>
  <c r="AH38" i="55"/>
  <c r="J28" i="54" s="1"/>
  <c r="AH39" i="55"/>
  <c r="J29" i="54" s="1"/>
  <c r="AH40" i="55"/>
  <c r="J30" i="54" s="1"/>
  <c r="AH41" i="55"/>
  <c r="J31" i="54" s="1"/>
  <c r="C42" i="55"/>
  <c r="AH42" s="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F42"/>
  <c r="AG42"/>
  <c r="AH44"/>
  <c r="J34" i="54" s="1"/>
  <c r="AH45" i="55"/>
  <c r="J35" i="54" s="1"/>
  <c r="AH46" i="55"/>
  <c r="J36" i="54" s="1"/>
  <c r="AH49" i="55"/>
  <c r="J39" i="54" s="1"/>
  <c r="AH50" i="55"/>
  <c r="J40" i="54" s="1"/>
  <c r="AH51" i="55"/>
  <c r="J41" i="54" s="1"/>
  <c r="AH52" i="55"/>
  <c r="J42" i="54" s="1"/>
  <c r="C53" i="55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F53"/>
  <c r="AG53"/>
  <c r="AH53"/>
  <c r="AH55"/>
  <c r="J45" i="54" s="1"/>
  <c r="AH58" i="55"/>
  <c r="J48" i="54" s="1"/>
  <c r="AH59" i="55"/>
  <c r="J49" i="54" s="1"/>
  <c r="AH60" i="55"/>
  <c r="J50" i="54" s="1"/>
  <c r="C61" i="55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F61"/>
  <c r="AG61"/>
  <c r="AH61"/>
  <c r="AH63"/>
  <c r="M18" i="54" s="1"/>
  <c r="AH64" i="55"/>
  <c r="M19" i="54" s="1"/>
  <c r="AH68" i="55"/>
  <c r="M23" i="54" s="1"/>
  <c r="C69" i="55"/>
  <c r="AH69" s="1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71"/>
  <c r="M26" i="54" s="1"/>
  <c r="AH72" i="55"/>
  <c r="M27" i="54" s="1"/>
  <c r="AH73" i="55"/>
  <c r="M28" i="54" s="1"/>
  <c r="AH74" i="55"/>
  <c r="M29" i="54" s="1"/>
  <c r="C77" i="55"/>
  <c r="AH77" s="1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9"/>
  <c r="M34" i="54" s="1"/>
  <c r="AH80" i="55"/>
  <c r="M35" i="54" s="1"/>
  <c r="M39" s="1"/>
  <c r="AH81" i="55"/>
  <c r="M36" i="54" s="1"/>
  <c r="C84" i="55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AH84" s="1"/>
  <c r="V84"/>
  <c r="W84"/>
  <c r="X84"/>
  <c r="Y84"/>
  <c r="Z84"/>
  <c r="AA84"/>
  <c r="AB84"/>
  <c r="AC84"/>
  <c r="AD84"/>
  <c r="AE84"/>
  <c r="AF84"/>
  <c r="AG84"/>
  <c r="AH86"/>
  <c r="M41" i="54" s="1"/>
  <c r="AH87" i="55"/>
  <c r="M42" i="54" s="1"/>
  <c r="AH90" i="55"/>
  <c r="M45" i="54" s="1"/>
  <c r="AH91" i="55"/>
  <c r="M46" i="54" s="1"/>
  <c r="AH92" i="55"/>
  <c r="M47" i="54" s="1"/>
  <c r="AH93" i="55"/>
  <c r="M48" i="54" s="1"/>
  <c r="AH94" i="55"/>
  <c r="M49" i="54" s="1"/>
  <c r="AH95" i="55"/>
  <c r="M50" i="54" s="1"/>
  <c r="C96" i="5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H96" s="1"/>
  <c r="AD96"/>
  <c r="AE96"/>
  <c r="AF96"/>
  <c r="AG96"/>
  <c r="D26" i="54"/>
  <c r="E30"/>
  <c r="E40"/>
  <c r="E48"/>
  <c r="M24"/>
  <c r="J51"/>
  <c r="L24"/>
  <c r="E26"/>
  <c r="B12"/>
  <c r="D30"/>
  <c r="I32"/>
  <c r="L32"/>
  <c r="L39"/>
  <c r="D40"/>
  <c r="I43"/>
  <c r="D48"/>
  <c r="D50"/>
  <c r="I51"/>
  <c r="L51"/>
  <c r="B95" i="53"/>
  <c r="B94"/>
  <c r="B93"/>
  <c r="B92"/>
  <c r="B91"/>
  <c r="B90"/>
  <c r="B89"/>
  <c r="B88"/>
  <c r="B87"/>
  <c r="B86"/>
  <c r="B83"/>
  <c r="B82"/>
  <c r="B81"/>
  <c r="B80"/>
  <c r="B79"/>
  <c r="B76"/>
  <c r="B75"/>
  <c r="B74"/>
  <c r="B73"/>
  <c r="B72"/>
  <c r="B71"/>
  <c r="B68"/>
  <c r="B67"/>
  <c r="B66"/>
  <c r="B65"/>
  <c r="B64"/>
  <c r="B63"/>
  <c r="B60"/>
  <c r="B59"/>
  <c r="B58"/>
  <c r="B57"/>
  <c r="B56"/>
  <c r="B55"/>
  <c r="B52"/>
  <c r="B51"/>
  <c r="B50"/>
  <c r="B49"/>
  <c r="B48"/>
  <c r="B47"/>
  <c r="B46"/>
  <c r="B45"/>
  <c r="B44"/>
  <c r="B41"/>
  <c r="B40"/>
  <c r="B39"/>
  <c r="B38"/>
  <c r="B37"/>
  <c r="B36"/>
  <c r="B35"/>
  <c r="B34"/>
  <c r="B33"/>
  <c r="B32"/>
  <c r="B31"/>
  <c r="B30"/>
  <c r="B29"/>
  <c r="B28"/>
  <c r="B25"/>
  <c r="B24"/>
  <c r="B23"/>
  <c r="B22"/>
  <c r="B21"/>
  <c r="B20"/>
  <c r="B17"/>
  <c r="B16"/>
  <c r="B15"/>
  <c r="B14"/>
  <c r="B13"/>
  <c r="B12"/>
  <c r="B11"/>
  <c r="B8"/>
  <c r="B7"/>
  <c r="B6"/>
  <c r="AG6"/>
  <c r="E27" i="52" s="1"/>
  <c r="C9" i="53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G11"/>
  <c r="E33" i="52" s="1"/>
  <c r="AG14" i="53"/>
  <c r="E36" i="52" s="1"/>
  <c r="AG15" i="53"/>
  <c r="E37" i="52" s="1"/>
  <c r="AG16" i="53"/>
  <c r="E38" i="52" s="1"/>
  <c r="AG17" i="53"/>
  <c r="E39" i="52" s="1"/>
  <c r="C18" i="53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G20"/>
  <c r="E42" i="52" s="1"/>
  <c r="AG23" i="53"/>
  <c r="E45" i="52" s="1"/>
  <c r="AG24" i="53"/>
  <c r="E46" i="52" s="1"/>
  <c r="AG25" i="53"/>
  <c r="E47" i="52" s="1"/>
  <c r="C26" i="53"/>
  <c r="D26"/>
  <c r="AG26" s="1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8"/>
  <c r="J18" i="52" s="1"/>
  <c r="AG33" i="53"/>
  <c r="J23" i="52" s="1"/>
  <c r="AG34" i="53"/>
  <c r="J24" i="52" s="1"/>
  <c r="AG35" i="53"/>
  <c r="J25" i="52" s="1"/>
  <c r="AG36" i="53"/>
  <c r="J26" i="52" s="1"/>
  <c r="AG37" i="53"/>
  <c r="J27" i="52" s="1"/>
  <c r="AG38" i="53"/>
  <c r="J28" i="52" s="1"/>
  <c r="AG39" i="53"/>
  <c r="J29" i="52" s="1"/>
  <c r="AG40" i="53"/>
  <c r="J30" i="52" s="1"/>
  <c r="AG41" i="53"/>
  <c r="J31" i="52" s="1"/>
  <c r="C42" i="53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G44"/>
  <c r="J34" i="52" s="1"/>
  <c r="AG45" i="53"/>
  <c r="J35" i="52" s="1"/>
  <c r="AG46" i="53"/>
  <c r="J36" i="52" s="1"/>
  <c r="AG51" i="53"/>
  <c r="J41" i="52" s="1"/>
  <c r="AG52" i="53"/>
  <c r="J42" i="52" s="1"/>
  <c r="C53" i="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G55"/>
  <c r="J45" i="52" s="1"/>
  <c r="AG56" i="53"/>
  <c r="J46" i="52" s="1"/>
  <c r="AG59" i="53"/>
  <c r="J49" i="52" s="1"/>
  <c r="AG60" i="53"/>
  <c r="J50" i="52" s="1"/>
  <c r="C61" i="53"/>
  <c r="D61"/>
  <c r="AG61" s="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3"/>
  <c r="M18" i="52" s="1"/>
  <c r="AG64" i="53"/>
  <c r="M19" i="52" s="1"/>
  <c r="AG67" i="53"/>
  <c r="M22" i="52" s="1"/>
  <c r="AG68" i="53"/>
  <c r="M23" i="52" s="1"/>
  <c r="C69" i="53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G71"/>
  <c r="M26" i="52" s="1"/>
  <c r="M32" s="1"/>
  <c r="AG72" i="53"/>
  <c r="M27" i="52" s="1"/>
  <c r="AG73" i="53"/>
  <c r="M28" i="52" s="1"/>
  <c r="AG76" i="53"/>
  <c r="M31" i="52" s="1"/>
  <c r="C77" i="53"/>
  <c r="D77"/>
  <c r="AG77" s="1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9"/>
  <c r="M34" i="52" s="1"/>
  <c r="AG82" i="53"/>
  <c r="M37" i="52" s="1"/>
  <c r="AG83" i="53"/>
  <c r="M38" i="52" s="1"/>
  <c r="C84" i="53"/>
  <c r="D84"/>
  <c r="AG84" s="1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6"/>
  <c r="M41" i="52" s="1"/>
  <c r="AG87" i="53"/>
  <c r="M42" i="52" s="1"/>
  <c r="M51" s="1"/>
  <c r="AG88" i="53"/>
  <c r="M43" i="52" s="1"/>
  <c r="AG92" i="53"/>
  <c r="M47" i="52" s="1"/>
  <c r="AG93" i="53"/>
  <c r="M48" i="52" s="1"/>
  <c r="AG94" i="53"/>
  <c r="M49" i="52" s="1"/>
  <c r="AG95" i="53"/>
  <c r="M50" i="52" s="1"/>
  <c r="C96" i="53"/>
  <c r="D96"/>
  <c r="AG96" s="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D26" i="52"/>
  <c r="E30"/>
  <c r="E40"/>
  <c r="E26"/>
  <c r="J32"/>
  <c r="J43"/>
  <c r="L24"/>
  <c r="B12"/>
  <c r="D30"/>
  <c r="I32"/>
  <c r="L32"/>
  <c r="L39"/>
  <c r="D40"/>
  <c r="I43"/>
  <c r="D48"/>
  <c r="D50"/>
  <c r="I51"/>
  <c r="L51"/>
  <c r="B95" i="51"/>
  <c r="B94"/>
  <c r="B93"/>
  <c r="B92"/>
  <c r="B91"/>
  <c r="B90"/>
  <c r="B89"/>
  <c r="B88"/>
  <c r="B87"/>
  <c r="B86"/>
  <c r="B83"/>
  <c r="B82"/>
  <c r="B81"/>
  <c r="B80"/>
  <c r="B79"/>
  <c r="B76"/>
  <c r="B75"/>
  <c r="B74"/>
  <c r="B73"/>
  <c r="B72"/>
  <c r="B71"/>
  <c r="B68"/>
  <c r="B67"/>
  <c r="B66"/>
  <c r="B65"/>
  <c r="B64"/>
  <c r="B63"/>
  <c r="B60"/>
  <c r="B59"/>
  <c r="B58"/>
  <c r="B57"/>
  <c r="B56"/>
  <c r="B55"/>
  <c r="B52"/>
  <c r="B51"/>
  <c r="B50"/>
  <c r="B49"/>
  <c r="B48"/>
  <c r="B47"/>
  <c r="B46"/>
  <c r="B45"/>
  <c r="B44"/>
  <c r="B41"/>
  <c r="B40"/>
  <c r="B39"/>
  <c r="B38"/>
  <c r="B37"/>
  <c r="B36"/>
  <c r="B35"/>
  <c r="B34"/>
  <c r="B33"/>
  <c r="B32"/>
  <c r="B31"/>
  <c r="B30"/>
  <c r="B29"/>
  <c r="B28"/>
  <c r="B25"/>
  <c r="B24"/>
  <c r="B23"/>
  <c r="B22"/>
  <c r="B21"/>
  <c r="B20"/>
  <c r="B17"/>
  <c r="B16"/>
  <c r="B15"/>
  <c r="B14"/>
  <c r="B13"/>
  <c r="B12"/>
  <c r="B11"/>
  <c r="B8"/>
  <c r="B7"/>
  <c r="B6"/>
  <c r="AH6"/>
  <c r="E27" i="50" s="1"/>
  <c r="C9" i="51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H11"/>
  <c r="E33" i="50" s="1"/>
  <c r="AH12" i="51"/>
  <c r="E34" i="50" s="1"/>
  <c r="AH17" i="51"/>
  <c r="E39" i="50" s="1"/>
  <c r="C18" i="51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H20"/>
  <c r="E42" i="50" s="1"/>
  <c r="AH21" i="51"/>
  <c r="E43" i="50" s="1"/>
  <c r="AH25" i="51"/>
  <c r="E47" i="50" s="1"/>
  <c r="C26" i="51"/>
  <c r="AH26" s="1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31"/>
  <c r="J21" i="50" s="1"/>
  <c r="AH32" i="51"/>
  <c r="J22" i="50" s="1"/>
  <c r="AH33" i="51"/>
  <c r="J23" i="50" s="1"/>
  <c r="AH35" i="51"/>
  <c r="J25" i="50" s="1"/>
  <c r="AH36" i="51"/>
  <c r="J26" i="50" s="1"/>
  <c r="AH37" i="51"/>
  <c r="J27" i="50" s="1"/>
  <c r="AH38" i="51"/>
  <c r="J28" i="50" s="1"/>
  <c r="AH39" i="51"/>
  <c r="J29" i="50" s="1"/>
  <c r="AH40" i="51"/>
  <c r="J30" i="50" s="1"/>
  <c r="AH41" i="51"/>
  <c r="J31" i="50" s="1"/>
  <c r="C42" i="51"/>
  <c r="AH42" s="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4"/>
  <c r="J34" i="50" s="1"/>
  <c r="AH45" i="51"/>
  <c r="J35" i="50" s="1"/>
  <c r="AH48" i="51"/>
  <c r="J38" i="50" s="1"/>
  <c r="AH49" i="51"/>
  <c r="J39" i="50" s="1"/>
  <c r="AH50" i="51"/>
  <c r="J40" i="50" s="1"/>
  <c r="AH51" i="51"/>
  <c r="J41" i="50" s="1"/>
  <c r="AH52" i="51"/>
  <c r="J42" i="50" s="1"/>
  <c r="C53" i="51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H55"/>
  <c r="J45" i="50" s="1"/>
  <c r="AH56" i="51"/>
  <c r="J46" i="50" s="1"/>
  <c r="AH60" i="51"/>
  <c r="J50" i="50" s="1"/>
  <c r="C61" i="51"/>
  <c r="AH61" s="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3"/>
  <c r="M18" i="50" s="1"/>
  <c r="AH64" i="51"/>
  <c r="M19" i="50" s="1"/>
  <c r="AH65" i="51"/>
  <c r="M20" i="50" s="1"/>
  <c r="C69" i="51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H71"/>
  <c r="M26" i="50" s="1"/>
  <c r="AH72" i="51"/>
  <c r="M27" i="50" s="1"/>
  <c r="M32" s="1"/>
  <c r="AH76" i="51"/>
  <c r="M31" i="50" s="1"/>
  <c r="C77" i="51"/>
  <c r="AH77" s="1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9"/>
  <c r="M34" i="50" s="1"/>
  <c r="AH80" i="51"/>
  <c r="M35" i="50" s="1"/>
  <c r="M39" s="1"/>
  <c r="C84" i="51"/>
  <c r="AH84" s="1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91"/>
  <c r="M46" i="50" s="1"/>
  <c r="AH92" i="51"/>
  <c r="M47" i="50" s="1"/>
  <c r="AH93" i="51"/>
  <c r="M48" i="50" s="1"/>
  <c r="AH94" i="51"/>
  <c r="M49" i="50" s="1"/>
  <c r="AH95" i="51"/>
  <c r="M50" i="50" s="1"/>
  <c r="C96" i="51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D26" i="50"/>
  <c r="E30"/>
  <c r="E48"/>
  <c r="M24"/>
  <c r="J51"/>
  <c r="L24"/>
  <c r="E26"/>
  <c r="B12"/>
  <c r="D30"/>
  <c r="I32"/>
  <c r="L32"/>
  <c r="L39"/>
  <c r="D40"/>
  <c r="I43"/>
  <c r="D48"/>
  <c r="D50"/>
  <c r="I51"/>
  <c r="L51"/>
  <c r="B95" i="49"/>
  <c r="B94"/>
  <c r="B93"/>
  <c r="B92"/>
  <c r="B91"/>
  <c r="B90"/>
  <c r="B89"/>
  <c r="B88"/>
  <c r="B87"/>
  <c r="B86"/>
  <c r="B83"/>
  <c r="B82"/>
  <c r="B81"/>
  <c r="B80"/>
  <c r="B79"/>
  <c r="B76"/>
  <c r="B75"/>
  <c r="B74"/>
  <c r="B73"/>
  <c r="B72"/>
  <c r="B71"/>
  <c r="B68"/>
  <c r="B67"/>
  <c r="B66"/>
  <c r="B65"/>
  <c r="B64"/>
  <c r="B63"/>
  <c r="B60"/>
  <c r="B59"/>
  <c r="B58"/>
  <c r="B57"/>
  <c r="B56"/>
  <c r="B55"/>
  <c r="B52"/>
  <c r="B51"/>
  <c r="B50"/>
  <c r="B49"/>
  <c r="B48"/>
  <c r="B47"/>
  <c r="B46"/>
  <c r="B45"/>
  <c r="B44"/>
  <c r="B41"/>
  <c r="B40"/>
  <c r="B39"/>
  <c r="B38"/>
  <c r="B37"/>
  <c r="B36"/>
  <c r="B35"/>
  <c r="B34"/>
  <c r="B33"/>
  <c r="B32"/>
  <c r="B31"/>
  <c r="B30"/>
  <c r="B29"/>
  <c r="B28"/>
  <c r="B25"/>
  <c r="B24"/>
  <c r="B23"/>
  <c r="B22"/>
  <c r="B21"/>
  <c r="B20"/>
  <c r="B17"/>
  <c r="B16"/>
  <c r="B15"/>
  <c r="B14"/>
  <c r="B13"/>
  <c r="B12"/>
  <c r="B11"/>
  <c r="B8"/>
  <c r="B7"/>
  <c r="B6"/>
  <c r="AH6"/>
  <c r="E27" i="48" s="1"/>
  <c r="AH7" i="49"/>
  <c r="E28" i="48" s="1"/>
  <c r="C9" i="4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H11"/>
  <c r="E33" i="48" s="1"/>
  <c r="AH16" i="49"/>
  <c r="E38" i="48" s="1"/>
  <c r="AH17" i="49"/>
  <c r="E39" i="48" s="1"/>
  <c r="C18" i="49"/>
  <c r="AH18" s="1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20"/>
  <c r="E42" i="48" s="1"/>
  <c r="AH21" i="49"/>
  <c r="E43" i="48" s="1"/>
  <c r="AH25" i="49"/>
  <c r="E47" i="48" s="1"/>
  <c r="C26" i="49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H30"/>
  <c r="J20" i="48" s="1"/>
  <c r="AH31" i="49"/>
  <c r="J21" i="48" s="1"/>
  <c r="J32" s="1"/>
  <c r="AH32" i="49"/>
  <c r="J22" i="48" s="1"/>
  <c r="AH33" i="49"/>
  <c r="J23" i="48" s="1"/>
  <c r="AH36" i="49"/>
  <c r="J26" i="48" s="1"/>
  <c r="AH37" i="49"/>
  <c r="J27" i="48" s="1"/>
  <c r="AH38" i="49"/>
  <c r="J28" i="48" s="1"/>
  <c r="AH39" i="49"/>
  <c r="J29" i="48" s="1"/>
  <c r="AH40" i="49"/>
  <c r="J30" i="48" s="1"/>
  <c r="AH41" i="49"/>
  <c r="J31" i="48" s="1"/>
  <c r="C42" i="49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H45"/>
  <c r="J35" i="48" s="1"/>
  <c r="AH46" i="49"/>
  <c r="J36" i="48" s="1"/>
  <c r="J43" s="1"/>
  <c r="AH50" i="49"/>
  <c r="J40" i="48" s="1"/>
  <c r="AH51" i="49"/>
  <c r="J41" i="48" s="1"/>
  <c r="AH52" i="49"/>
  <c r="J42" i="48" s="1"/>
  <c r="C53" i="49"/>
  <c r="AH53" s="1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5"/>
  <c r="J45" i="48" s="1"/>
  <c r="AH57" i="49"/>
  <c r="J47" i="48" s="1"/>
  <c r="AH58" i="49"/>
  <c r="J48" i="48" s="1"/>
  <c r="AH59" i="49"/>
  <c r="J49" i="48" s="1"/>
  <c r="C61" i="49"/>
  <c r="AH61" s="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3"/>
  <c r="M18" i="48" s="1"/>
  <c r="AH65" i="49"/>
  <c r="M20" i="48" s="1"/>
  <c r="AH68" i="49"/>
  <c r="M23" i="48" s="1"/>
  <c r="C69" i="4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H71"/>
  <c r="M26" i="48" s="1"/>
  <c r="AH72" i="49"/>
  <c r="M27" i="48" s="1"/>
  <c r="AH75" i="49"/>
  <c r="M30" i="48" s="1"/>
  <c r="AH76" i="49"/>
  <c r="M31" i="48" s="1"/>
  <c r="C77" i="49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H82"/>
  <c r="M37" i="48" s="1"/>
  <c r="AH83" i="49"/>
  <c r="M38" i="48" s="1"/>
  <c r="M39" s="1"/>
  <c r="C84" i="49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H86"/>
  <c r="M41" i="48" s="1"/>
  <c r="AH87" i="49"/>
  <c r="M42" i="48" s="1"/>
  <c r="AH88" i="49"/>
  <c r="M43" i="48" s="1"/>
  <c r="AH91" i="49"/>
  <c r="M46" i="48" s="1"/>
  <c r="AH93" i="49"/>
  <c r="M48" i="48" s="1"/>
  <c r="AH94" i="49"/>
  <c r="M49" i="48" s="1"/>
  <c r="AH95" i="49"/>
  <c r="M50" i="48" s="1"/>
  <c r="C96" i="49"/>
  <c r="AH96" s="1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D26" i="48"/>
  <c r="D50" s="1"/>
  <c r="E40"/>
  <c r="M32"/>
  <c r="M51"/>
  <c r="L24"/>
  <c r="D30"/>
  <c r="I32"/>
  <c r="L32"/>
  <c r="L39"/>
  <c r="D40"/>
  <c r="I43"/>
  <c r="D48"/>
  <c r="I51"/>
  <c r="L51"/>
  <c r="B95" i="47"/>
  <c r="B94"/>
  <c r="B93"/>
  <c r="B92"/>
  <c r="B91"/>
  <c r="B90"/>
  <c r="B89"/>
  <c r="B88"/>
  <c r="B87"/>
  <c r="B86"/>
  <c r="B83"/>
  <c r="B82"/>
  <c r="B81"/>
  <c r="B80"/>
  <c r="B79"/>
  <c r="B76"/>
  <c r="B75"/>
  <c r="B74"/>
  <c r="B73"/>
  <c r="B72"/>
  <c r="B71"/>
  <c r="B68"/>
  <c r="B67"/>
  <c r="B66"/>
  <c r="B65"/>
  <c r="B64"/>
  <c r="B63"/>
  <c r="B60"/>
  <c r="B59"/>
  <c r="B58"/>
  <c r="B57"/>
  <c r="B56"/>
  <c r="B55"/>
  <c r="B52"/>
  <c r="B51"/>
  <c r="B50"/>
  <c r="B49"/>
  <c r="B48"/>
  <c r="B47"/>
  <c r="B46"/>
  <c r="B45"/>
  <c r="B44"/>
  <c r="B41"/>
  <c r="B40"/>
  <c r="B39"/>
  <c r="B38"/>
  <c r="B37"/>
  <c r="B36"/>
  <c r="B35"/>
  <c r="B34"/>
  <c r="B33"/>
  <c r="B32"/>
  <c r="B31"/>
  <c r="B30"/>
  <c r="B29"/>
  <c r="B28"/>
  <c r="B25"/>
  <c r="B24"/>
  <c r="B23"/>
  <c r="B22"/>
  <c r="B21"/>
  <c r="B20"/>
  <c r="B17"/>
  <c r="B16"/>
  <c r="B15"/>
  <c r="B14"/>
  <c r="B13"/>
  <c r="B12"/>
  <c r="B11"/>
  <c r="B8"/>
  <c r="B7"/>
  <c r="B6"/>
  <c r="AG6"/>
  <c r="E27" i="46" s="1"/>
  <c r="E30" s="1"/>
  <c r="C9" i="47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16"/>
  <c r="E38" i="46" s="1"/>
  <c r="AG17" i="47"/>
  <c r="E39" i="46" s="1"/>
  <c r="C18" i="4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G20"/>
  <c r="E42" i="46" s="1"/>
  <c r="AG21" i="47"/>
  <c r="E43" i="46" s="1"/>
  <c r="AG25" i="47"/>
  <c r="E47" i="46" s="1"/>
  <c r="C26" i="47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 s="1"/>
  <c r="AG32"/>
  <c r="J22" i="46" s="1"/>
  <c r="AG33" i="47"/>
  <c r="J23" i="46" s="1"/>
  <c r="AG36" i="47"/>
  <c r="J26" i="46" s="1"/>
  <c r="AG37" i="47"/>
  <c r="J27" i="46" s="1"/>
  <c r="AG38" i="47"/>
  <c r="J28" i="46" s="1"/>
  <c r="AG39" i="47"/>
  <c r="J29" i="46" s="1"/>
  <c r="AG40" i="47"/>
  <c r="J30" i="46" s="1"/>
  <c r="AG41" i="47"/>
  <c r="J31" i="46" s="1"/>
  <c r="C42" i="47"/>
  <c r="D42"/>
  <c r="AG42" s="1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8"/>
  <c r="J38" i="46" s="1"/>
  <c r="AG49" i="47"/>
  <c r="J39" i="46" s="1"/>
  <c r="AG50" i="47"/>
  <c r="J40" i="46" s="1"/>
  <c r="AG51" i="47"/>
  <c r="J41" i="46" s="1"/>
  <c r="AG52" i="47"/>
  <c r="J42" i="46" s="1"/>
  <c r="C53" i="47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5"/>
  <c r="J45" i="46" s="1"/>
  <c r="AG59" i="47"/>
  <c r="J49" i="46" s="1"/>
  <c r="AG60" i="47"/>
  <c r="J50" i="46" s="1"/>
  <c r="C61" i="47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3"/>
  <c r="M18" i="46" s="1"/>
  <c r="AG65" i="47"/>
  <c r="M20" i="46" s="1"/>
  <c r="AG68" i="47"/>
  <c r="M23" i="46" s="1"/>
  <c r="C69" i="47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71"/>
  <c r="M26" i="46" s="1"/>
  <c r="AG72" i="47"/>
  <c r="M27" i="46" s="1"/>
  <c r="M32" s="1"/>
  <c r="AG73" i="47"/>
  <c r="M28" i="46" s="1"/>
  <c r="AG74" i="47"/>
  <c r="M29" i="46" s="1"/>
  <c r="C77" i="4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G80"/>
  <c r="M35" i="46" s="1"/>
  <c r="AG83" i="47"/>
  <c r="M38" i="46" s="1"/>
  <c r="C84" i="47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6"/>
  <c r="M41" i="46" s="1"/>
  <c r="AG87" i="47"/>
  <c r="M42" i="46" s="1"/>
  <c r="AG88" i="47"/>
  <c r="M43" i="46" s="1"/>
  <c r="AG89" i="47"/>
  <c r="M44" i="46" s="1"/>
  <c r="AG90" i="47"/>
  <c r="M45" i="46" s="1"/>
  <c r="AG94" i="47"/>
  <c r="M49" i="46" s="1"/>
  <c r="AG95" i="47"/>
  <c r="M50" i="46" s="1"/>
  <c r="C96" i="47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D26" i="46"/>
  <c r="E40"/>
  <c r="M51"/>
  <c r="L24"/>
  <c r="D30"/>
  <c r="I32"/>
  <c r="L32"/>
  <c r="L39"/>
  <c r="D40"/>
  <c r="I43"/>
  <c r="D48"/>
  <c r="I51"/>
  <c r="L51"/>
  <c r="B95" i="45"/>
  <c r="B94"/>
  <c r="B93"/>
  <c r="B92"/>
  <c r="B91"/>
  <c r="B90"/>
  <c r="B89"/>
  <c r="B88"/>
  <c r="B87"/>
  <c r="B86"/>
  <c r="B83"/>
  <c r="B82"/>
  <c r="B81"/>
  <c r="B80"/>
  <c r="B79"/>
  <c r="B76"/>
  <c r="B75"/>
  <c r="B74"/>
  <c r="B73"/>
  <c r="B72"/>
  <c r="B71"/>
  <c r="B68"/>
  <c r="B67"/>
  <c r="B66"/>
  <c r="B65"/>
  <c r="B64"/>
  <c r="B63"/>
  <c r="B60"/>
  <c r="B59"/>
  <c r="B58"/>
  <c r="B57"/>
  <c r="B56"/>
  <c r="B55"/>
  <c r="B52"/>
  <c r="B51"/>
  <c r="B50"/>
  <c r="B49"/>
  <c r="B48"/>
  <c r="B47"/>
  <c r="B46"/>
  <c r="B45"/>
  <c r="B44"/>
  <c r="B41"/>
  <c r="B40"/>
  <c r="B39"/>
  <c r="B38"/>
  <c r="B37"/>
  <c r="B36"/>
  <c r="B35"/>
  <c r="B34"/>
  <c r="B33"/>
  <c r="B32"/>
  <c r="B31"/>
  <c r="B30"/>
  <c r="B29"/>
  <c r="B28"/>
  <c r="B25"/>
  <c r="B24"/>
  <c r="B23"/>
  <c r="B22"/>
  <c r="B21"/>
  <c r="B20"/>
  <c r="B17"/>
  <c r="B16"/>
  <c r="B15"/>
  <c r="B14"/>
  <c r="B13"/>
  <c r="B12"/>
  <c r="B11"/>
  <c r="B8"/>
  <c r="B7"/>
  <c r="B6"/>
  <c r="AH6"/>
  <c r="E27" i="44" s="1"/>
  <c r="E30" s="1"/>
  <c r="C9" i="45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H11"/>
  <c r="E33" i="44" s="1"/>
  <c r="AH16" i="45"/>
  <c r="E38" i="44" s="1"/>
  <c r="AH17" i="45"/>
  <c r="E39" i="44" s="1"/>
  <c r="C18" i="45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20"/>
  <c r="E42" i="44" s="1"/>
  <c r="AH23" i="45"/>
  <c r="E45" i="44" s="1"/>
  <c r="AH24" i="45"/>
  <c r="E46" i="44" s="1"/>
  <c r="AH25" i="45"/>
  <c r="E47" i="44" s="1"/>
  <c r="C26" i="45"/>
  <c r="AH26" s="1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33"/>
  <c r="J23" i="44" s="1"/>
  <c r="AH34" i="45"/>
  <c r="J24" i="44" s="1"/>
  <c r="J32" s="1"/>
  <c r="AH35" i="45"/>
  <c r="J25" i="44" s="1"/>
  <c r="AH36" i="45"/>
  <c r="J26" i="44" s="1"/>
  <c r="AH37" i="45"/>
  <c r="J27" i="44" s="1"/>
  <c r="AH38" i="45"/>
  <c r="J28" i="44" s="1"/>
  <c r="AH39" i="45"/>
  <c r="J29" i="44" s="1"/>
  <c r="AH40" i="45"/>
  <c r="J30" i="44" s="1"/>
  <c r="AH41" i="45"/>
  <c r="J31" i="44" s="1"/>
  <c r="C42" i="45"/>
  <c r="D42"/>
  <c r="E42"/>
  <c r="AH42" s="1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4"/>
  <c r="J34" i="44" s="1"/>
  <c r="AH45" i="45"/>
  <c r="J35" i="44" s="1"/>
  <c r="J43" s="1"/>
  <c r="AH46" i="45"/>
  <c r="J36" i="44" s="1"/>
  <c r="AH47" i="45"/>
  <c r="J37" i="44" s="1"/>
  <c r="AH51" i="45"/>
  <c r="J41" i="44" s="1"/>
  <c r="AH52" i="45"/>
  <c r="J42" i="44" s="1"/>
  <c r="C53" i="45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H55"/>
  <c r="J45" i="44" s="1"/>
  <c r="AH57" i="45"/>
  <c r="J47" i="44" s="1"/>
  <c r="C61" i="45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H63"/>
  <c r="M18" i="44" s="1"/>
  <c r="AH67" i="45"/>
  <c r="M22" i="44" s="1"/>
  <c r="AH68" i="45"/>
  <c r="M23" i="44" s="1"/>
  <c r="C69" i="45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71"/>
  <c r="M26" i="44" s="1"/>
  <c r="AH72" i="45"/>
  <c r="M27" i="44" s="1"/>
  <c r="M32" s="1"/>
  <c r="AH73" i="45"/>
  <c r="M28" i="44" s="1"/>
  <c r="C77" i="45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H79"/>
  <c r="M34" i="44" s="1"/>
  <c r="AH83" i="45"/>
  <c r="M38" i="44" s="1"/>
  <c r="C84" i="45"/>
  <c r="D84"/>
  <c r="E84"/>
  <c r="AH84" s="1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6"/>
  <c r="M41" i="44" s="1"/>
  <c r="AH91" i="45"/>
  <c r="M46" i="44" s="1"/>
  <c r="M51" s="1"/>
  <c r="AH92" i="45"/>
  <c r="M47" i="44" s="1"/>
  <c r="AH93" i="45"/>
  <c r="M48" i="44" s="1"/>
  <c r="AH94" i="45"/>
  <c r="M49" i="44" s="1"/>
  <c r="AH95" i="45"/>
  <c r="M50" i="44" s="1"/>
  <c r="C96" i="45"/>
  <c r="D96"/>
  <c r="E96"/>
  <c r="AH96" s="1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D26" i="44"/>
  <c r="D50"/>
  <c r="E40"/>
  <c r="M24"/>
  <c r="M39"/>
  <c r="J51"/>
  <c r="L24"/>
  <c r="D30"/>
  <c r="I32"/>
  <c r="L32"/>
  <c r="L39"/>
  <c r="D40"/>
  <c r="I43"/>
  <c r="D48"/>
  <c r="I51"/>
  <c r="L51"/>
  <c r="AF96" i="43"/>
  <c r="C96"/>
  <c r="D96"/>
  <c r="E96"/>
  <c r="AG96" s="1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G95"/>
  <c r="M50" i="42" s="1"/>
  <c r="AG94" i="43"/>
  <c r="M49" i="42" s="1"/>
  <c r="AG91" i="43"/>
  <c r="M46" i="42" s="1"/>
  <c r="AG90" i="43"/>
  <c r="M45" i="42" s="1"/>
  <c r="AG89" i="43"/>
  <c r="M44" i="42" s="1"/>
  <c r="AG88" i="43"/>
  <c r="M43" i="42" s="1"/>
  <c r="AG87" i="43"/>
  <c r="M42" i="42" s="1"/>
  <c r="AG86" i="43"/>
  <c r="M41" i="42" s="1"/>
  <c r="AF84" i="43"/>
  <c r="C84"/>
  <c r="AG84" s="1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G83"/>
  <c r="M38" i="42" s="1"/>
  <c r="AG82" i="43"/>
  <c r="M37" i="42" s="1"/>
  <c r="AG81" i="43"/>
  <c r="M36" i="42" s="1"/>
  <c r="AF77" i="43"/>
  <c r="C77"/>
  <c r="AG77" s="1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G76"/>
  <c r="M31" i="42" s="1"/>
  <c r="AG75" i="43"/>
  <c r="M30" i="42" s="1"/>
  <c r="AG72" i="43"/>
  <c r="M27" i="42" s="1"/>
  <c r="AG71" i="43"/>
  <c r="M26" i="42" s="1"/>
  <c r="AF69" i="43"/>
  <c r="C69"/>
  <c r="D69"/>
  <c r="E69"/>
  <c r="AG69" s="1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G65"/>
  <c r="M20" i="42" s="1"/>
  <c r="AG64" i="43"/>
  <c r="M19" i="42" s="1"/>
  <c r="AG63" i="43"/>
  <c r="M18" i="42" s="1"/>
  <c r="AF61" i="43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G61"/>
  <c r="AG60"/>
  <c r="J50" i="42" s="1"/>
  <c r="AG57" i="43"/>
  <c r="J47" i="42" s="1"/>
  <c r="AG56" i="43"/>
  <c r="J46" i="42" s="1"/>
  <c r="AG55" i="43"/>
  <c r="J45" i="42" s="1"/>
  <c r="AF53" i="43"/>
  <c r="C53"/>
  <c r="AG53" s="1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G52"/>
  <c r="J42" i="42" s="1"/>
  <c r="AG51" i="43"/>
  <c r="J41" i="42" s="1"/>
  <c r="AG46" i="43"/>
  <c r="J36" i="42" s="1"/>
  <c r="AG45" i="43"/>
  <c r="J35" i="42" s="1"/>
  <c r="AF42" i="43"/>
  <c r="C42"/>
  <c r="D42"/>
  <c r="E42"/>
  <c r="AG42" s="1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G41"/>
  <c r="J31" i="42" s="1"/>
  <c r="AG40" i="43"/>
  <c r="J30" i="42" s="1"/>
  <c r="AG39" i="43"/>
  <c r="J29" i="42" s="1"/>
  <c r="AG38" i="43"/>
  <c r="J28" i="42" s="1"/>
  <c r="AG37" i="43"/>
  <c r="J27" i="42" s="1"/>
  <c r="AG36" i="43"/>
  <c r="J26" i="42" s="1"/>
  <c r="AG35" i="43"/>
  <c r="J25" i="42" s="1"/>
  <c r="AG34" i="43"/>
  <c r="J24" i="42" s="1"/>
  <c r="AG33" i="43"/>
  <c r="J23" i="42" s="1"/>
  <c r="AG28" i="43"/>
  <c r="J18" i="42" s="1"/>
  <c r="AF26" i="43"/>
  <c r="C26"/>
  <c r="AG26" s="1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G25"/>
  <c r="E47" i="42" s="1"/>
  <c r="AG24" i="43"/>
  <c r="E46" i="42" s="1"/>
  <c r="AG21" i="43"/>
  <c r="E43" i="42" s="1"/>
  <c r="AG20" i="43"/>
  <c r="E42" i="42" s="1"/>
  <c r="AF18" i="43"/>
  <c r="AE18"/>
  <c r="C18"/>
  <c r="D18"/>
  <c r="E18"/>
  <c r="F18"/>
  <c r="AG18" s="1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G17"/>
  <c r="E39" i="42" s="1"/>
  <c r="AG16" i="43"/>
  <c r="E38" i="42" s="1"/>
  <c r="AG12" i="43"/>
  <c r="E34" i="42" s="1"/>
  <c r="AG11" i="43"/>
  <c r="E33" i="42" s="1"/>
  <c r="AG6" i="43"/>
  <c r="E27" i="42" s="1"/>
  <c r="AG9" i="43"/>
  <c r="AF9"/>
  <c r="AF96" i="41"/>
  <c r="AG96"/>
  <c r="AA96"/>
  <c r="C96"/>
  <c r="D96"/>
  <c r="AH96" s="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B96"/>
  <c r="AC96"/>
  <c r="AD96"/>
  <c r="AE96"/>
  <c r="AH95"/>
  <c r="M50" i="40" s="1"/>
  <c r="AH94" i="41"/>
  <c r="M49" i="40" s="1"/>
  <c r="AH91" i="41"/>
  <c r="M46" i="40" s="1"/>
  <c r="AH90" i="41"/>
  <c r="M45" i="40" s="1"/>
  <c r="AH89" i="41"/>
  <c r="M44" i="40" s="1"/>
  <c r="AH88" i="41"/>
  <c r="M43" i="40" s="1"/>
  <c r="AH87" i="41"/>
  <c r="M42" i="40" s="1"/>
  <c r="AH86" i="41"/>
  <c r="M41" i="40" s="1"/>
  <c r="AF84" i="41"/>
  <c r="AG84"/>
  <c r="C84"/>
  <c r="AH84" s="1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H83"/>
  <c r="M38" i="40" s="1"/>
  <c r="AH82" i="41"/>
  <c r="M37" i="40" s="1"/>
  <c r="AH81" i="41"/>
  <c r="M36" i="40" s="1"/>
  <c r="AF77" i="41"/>
  <c r="AG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H77"/>
  <c r="AH73"/>
  <c r="M28" i="40" s="1"/>
  <c r="AH72" i="41"/>
  <c r="M27" i="40" s="1"/>
  <c r="AH71" i="41"/>
  <c r="M26" i="40" s="1"/>
  <c r="AF69" i="41"/>
  <c r="AG69"/>
  <c r="C69"/>
  <c r="AH69" s="1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H66"/>
  <c r="M21" i="40" s="1"/>
  <c r="AH65" i="41"/>
  <c r="M20" i="40" s="1"/>
  <c r="AH64" i="41"/>
  <c r="M19" i="40" s="1"/>
  <c r="AH63" i="41"/>
  <c r="M18" i="40" s="1"/>
  <c r="AF61" i="41"/>
  <c r="AG61"/>
  <c r="C61"/>
  <c r="AH61" s="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H60"/>
  <c r="J50" i="40" s="1"/>
  <c r="AH57" i="41"/>
  <c r="J47" i="40" s="1"/>
  <c r="AH56" i="41"/>
  <c r="J46" i="40" s="1"/>
  <c r="AH55" i="41"/>
  <c r="J45" i="40" s="1"/>
  <c r="AF53" i="41"/>
  <c r="AG53"/>
  <c r="C53"/>
  <c r="AH53" s="1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H52"/>
  <c r="J42" i="40" s="1"/>
  <c r="AH51" i="41"/>
  <c r="J41" i="40" s="1"/>
  <c r="AH45" i="41"/>
  <c r="J35" i="40" s="1"/>
  <c r="AH44" i="41"/>
  <c r="J34" i="40" s="1"/>
  <c r="AF42" i="41"/>
  <c r="AG42"/>
  <c r="C42"/>
  <c r="AH42" s="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H41"/>
  <c r="J31" i="40" s="1"/>
  <c r="AH40" i="41"/>
  <c r="J30" i="40" s="1"/>
  <c r="AH39" i="41"/>
  <c r="J29" i="40" s="1"/>
  <c r="AH38" i="41"/>
  <c r="J28" i="40" s="1"/>
  <c r="AH37" i="41"/>
  <c r="J27" i="40" s="1"/>
  <c r="AH36" i="41"/>
  <c r="J26" i="40" s="1"/>
  <c r="AH35" i="41"/>
  <c r="J25" i="40" s="1"/>
  <c r="AH34" i="41"/>
  <c r="J24" i="40" s="1"/>
  <c r="AH33" i="41"/>
  <c r="J23" i="40" s="1"/>
  <c r="AH32" i="41"/>
  <c r="J22" i="40" s="1"/>
  <c r="AH31" i="41"/>
  <c r="J21" i="40" s="1"/>
  <c r="AH28" i="41"/>
  <c r="J18" i="40" s="1"/>
  <c r="AF26" i="41"/>
  <c r="AG26"/>
  <c r="C26"/>
  <c r="AH26" s="1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H25"/>
  <c r="E47" i="40" s="1"/>
  <c r="AH21" i="41"/>
  <c r="E43" i="40" s="1"/>
  <c r="AH20" i="41"/>
  <c r="E42" i="40" s="1"/>
  <c r="AF18" i="41"/>
  <c r="AG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H18"/>
  <c r="AH17"/>
  <c r="E39" i="40" s="1"/>
  <c r="AH16" i="41"/>
  <c r="E38" i="40" s="1"/>
  <c r="AH13" i="41"/>
  <c r="E35" i="40" s="1"/>
  <c r="AH12" i="41"/>
  <c r="E34" i="40" s="1"/>
  <c r="AH11" i="41"/>
  <c r="E33" i="40" s="1"/>
  <c r="AH6" i="41"/>
  <c r="E27" i="40" s="1"/>
  <c r="AG9" i="41"/>
  <c r="AF9"/>
  <c r="B95" i="43"/>
  <c r="B94"/>
  <c r="B93"/>
  <c r="B92"/>
  <c r="B91"/>
  <c r="B90"/>
  <c r="B89"/>
  <c r="B88"/>
  <c r="B87"/>
  <c r="B86"/>
  <c r="B83"/>
  <c r="B82"/>
  <c r="B81"/>
  <c r="B80"/>
  <c r="B79"/>
  <c r="B76"/>
  <c r="B75"/>
  <c r="B74"/>
  <c r="B73"/>
  <c r="B72"/>
  <c r="B71"/>
  <c r="B68"/>
  <c r="B67"/>
  <c r="B66"/>
  <c r="B65"/>
  <c r="B64"/>
  <c r="B63"/>
  <c r="B60"/>
  <c r="B59"/>
  <c r="B58"/>
  <c r="B57"/>
  <c r="B56"/>
  <c r="B55"/>
  <c r="B52"/>
  <c r="B51"/>
  <c r="B50"/>
  <c r="B49"/>
  <c r="B48"/>
  <c r="B47"/>
  <c r="B46"/>
  <c r="B45"/>
  <c r="B44"/>
  <c r="B41"/>
  <c r="B40"/>
  <c r="B39"/>
  <c r="B38"/>
  <c r="B37"/>
  <c r="B36"/>
  <c r="B35"/>
  <c r="B34"/>
  <c r="B33"/>
  <c r="B32"/>
  <c r="B31"/>
  <c r="B30"/>
  <c r="B29"/>
  <c r="B28"/>
  <c r="B25"/>
  <c r="B24"/>
  <c r="B23"/>
  <c r="B22"/>
  <c r="B21"/>
  <c r="B20"/>
  <c r="B17"/>
  <c r="B16"/>
  <c r="B15"/>
  <c r="B14"/>
  <c r="B13"/>
  <c r="B12"/>
  <c r="B11"/>
  <c r="B8"/>
  <c r="B7"/>
  <c r="B6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D26" i="42"/>
  <c r="E30"/>
  <c r="E40"/>
  <c r="E48"/>
  <c r="J32"/>
  <c r="M24"/>
  <c r="M32"/>
  <c r="M39"/>
  <c r="J43"/>
  <c r="J51"/>
  <c r="M51"/>
  <c r="L24"/>
  <c r="E26"/>
  <c r="B12"/>
  <c r="D30"/>
  <c r="I32"/>
  <c r="L32"/>
  <c r="L39"/>
  <c r="D40"/>
  <c r="I43"/>
  <c r="D48"/>
  <c r="D50"/>
  <c r="I51"/>
  <c r="L51"/>
  <c r="B95" i="41"/>
  <c r="B94"/>
  <c r="B93"/>
  <c r="B92"/>
  <c r="B91"/>
  <c r="B90"/>
  <c r="B89"/>
  <c r="B88"/>
  <c r="B87"/>
  <c r="B86"/>
  <c r="B83"/>
  <c r="B82"/>
  <c r="B81"/>
  <c r="B80"/>
  <c r="B79"/>
  <c r="B76"/>
  <c r="B75"/>
  <c r="B74"/>
  <c r="B73"/>
  <c r="B72"/>
  <c r="B71"/>
  <c r="B68"/>
  <c r="B67"/>
  <c r="B66"/>
  <c r="B65"/>
  <c r="B64"/>
  <c r="B63"/>
  <c r="B60"/>
  <c r="B59"/>
  <c r="B58"/>
  <c r="B57"/>
  <c r="B56"/>
  <c r="B55"/>
  <c r="B52"/>
  <c r="B51"/>
  <c r="B50"/>
  <c r="B49"/>
  <c r="B48"/>
  <c r="B47"/>
  <c r="B46"/>
  <c r="B45"/>
  <c r="B44"/>
  <c r="B41"/>
  <c r="B40"/>
  <c r="B39"/>
  <c r="B38"/>
  <c r="B37"/>
  <c r="B36"/>
  <c r="B35"/>
  <c r="B34"/>
  <c r="B33"/>
  <c r="B32"/>
  <c r="B31"/>
  <c r="B30"/>
  <c r="B29"/>
  <c r="B28"/>
  <c r="B25"/>
  <c r="B24"/>
  <c r="B23"/>
  <c r="B22"/>
  <c r="B21"/>
  <c r="B20"/>
  <c r="B17"/>
  <c r="B16"/>
  <c r="B15"/>
  <c r="B14"/>
  <c r="B13"/>
  <c r="B12"/>
  <c r="B11"/>
  <c r="B8"/>
  <c r="B7"/>
  <c r="B6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D26" i="40"/>
  <c r="D50" s="1"/>
  <c r="E30"/>
  <c r="E40"/>
  <c r="E48"/>
  <c r="J32"/>
  <c r="M24"/>
  <c r="M32"/>
  <c r="M39"/>
  <c r="J43"/>
  <c r="J51"/>
  <c r="M51"/>
  <c r="L24"/>
  <c r="E26"/>
  <c r="B12" s="1"/>
  <c r="D30"/>
  <c r="I32"/>
  <c r="L32"/>
  <c r="L39"/>
  <c r="D40"/>
  <c r="I43"/>
  <c r="D48"/>
  <c r="I51"/>
  <c r="L51"/>
  <c r="B6" i="39"/>
  <c r="B95"/>
  <c r="B94"/>
  <c r="B93"/>
  <c r="B92"/>
  <c r="B91"/>
  <c r="B90"/>
  <c r="B89"/>
  <c r="B88"/>
  <c r="B87"/>
  <c r="B86"/>
  <c r="B83"/>
  <c r="B82"/>
  <c r="B81"/>
  <c r="B80"/>
  <c r="B79"/>
  <c r="B76"/>
  <c r="B75"/>
  <c r="B74"/>
  <c r="B73"/>
  <c r="B72"/>
  <c r="B71"/>
  <c r="B68"/>
  <c r="B67"/>
  <c r="B66"/>
  <c r="B65"/>
  <c r="B64"/>
  <c r="B63"/>
  <c r="B60"/>
  <c r="B59"/>
  <c r="B58"/>
  <c r="B57"/>
  <c r="B56"/>
  <c r="B55"/>
  <c r="B52"/>
  <c r="B51"/>
  <c r="B50"/>
  <c r="B49"/>
  <c r="B48"/>
  <c r="B47"/>
  <c r="B46"/>
  <c r="B45"/>
  <c r="B44"/>
  <c r="B41"/>
  <c r="B40"/>
  <c r="B39"/>
  <c r="B38"/>
  <c r="B37"/>
  <c r="B36"/>
  <c r="B35"/>
  <c r="B34"/>
  <c r="B33"/>
  <c r="B32"/>
  <c r="B31"/>
  <c r="B30"/>
  <c r="B29"/>
  <c r="B28"/>
  <c r="B25"/>
  <c r="B24"/>
  <c r="B23"/>
  <c r="B22"/>
  <c r="B21"/>
  <c r="B20"/>
  <c r="B17"/>
  <c r="B16"/>
  <c r="B15"/>
  <c r="B14"/>
  <c r="B13"/>
  <c r="B12"/>
  <c r="B11"/>
  <c r="B8"/>
  <c r="B7"/>
  <c r="AF6"/>
  <c r="E27" i="38" s="1"/>
  <c r="C9" i="3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F11"/>
  <c r="E33" i="38" s="1"/>
  <c r="AF12" i="39"/>
  <c r="E34" i="38" s="1"/>
  <c r="AF13" i="39"/>
  <c r="E35" i="38" s="1"/>
  <c r="AF15" i="39"/>
  <c r="E37" i="38" s="1"/>
  <c r="AF16" i="39"/>
  <c r="E38" i="38" s="1"/>
  <c r="AF17" i="39"/>
  <c r="E39" i="38" s="1"/>
  <c r="C18" i="39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F20"/>
  <c r="E42" i="38" s="1"/>
  <c r="AF21" i="39"/>
  <c r="E43" i="38" s="1"/>
  <c r="E48" s="1"/>
  <c r="AF22" i="39"/>
  <c r="E44" i="38" s="1"/>
  <c r="AF24" i="39"/>
  <c r="E46" i="38" s="1"/>
  <c r="AF25" i="39"/>
  <c r="E47" i="38" s="1"/>
  <c r="C26" i="39"/>
  <c r="AF26" s="1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8"/>
  <c r="J18" i="38" s="1"/>
  <c r="AF29" i="39"/>
  <c r="J19" i="38" s="1"/>
  <c r="AF31" i="39"/>
  <c r="J21" i="38" s="1"/>
  <c r="AF32" i="39"/>
  <c r="J22" i="38" s="1"/>
  <c r="AF33" i="39"/>
  <c r="J23" i="38" s="1"/>
  <c r="AF34" i="39"/>
  <c r="J24" i="38" s="1"/>
  <c r="AF35" i="39"/>
  <c r="J25" i="38" s="1"/>
  <c r="AF36" i="39"/>
  <c r="J26" i="38" s="1"/>
  <c r="AF37" i="39"/>
  <c r="J27" i="38" s="1"/>
  <c r="AF38" i="39"/>
  <c r="J28" i="38" s="1"/>
  <c r="AF39" i="39"/>
  <c r="J29" i="38" s="1"/>
  <c r="AF40" i="39"/>
  <c r="J30" i="38" s="1"/>
  <c r="AF41" i="39"/>
  <c r="J31" i="38" s="1"/>
  <c r="C42" i="39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F44"/>
  <c r="J34" i="38" s="1"/>
  <c r="AF45" i="39"/>
  <c r="J35" i="38" s="1"/>
  <c r="AF47" i="39"/>
  <c r="J37" i="38" s="1"/>
  <c r="AF48" i="39"/>
  <c r="J38" i="38" s="1"/>
  <c r="AF49" i="39"/>
  <c r="J39" i="38" s="1"/>
  <c r="AF50" i="39"/>
  <c r="J40" i="38" s="1"/>
  <c r="AF51" i="39"/>
  <c r="J41" i="38" s="1"/>
  <c r="AF52" i="39"/>
  <c r="J42" i="38" s="1"/>
  <c r="C53" i="39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F55"/>
  <c r="J45" i="38" s="1"/>
  <c r="AF56" i="39"/>
  <c r="J46" i="38" s="1"/>
  <c r="AF57" i="39"/>
  <c r="J47" i="38" s="1"/>
  <c r="AF58" i="39"/>
  <c r="J48" i="38" s="1"/>
  <c r="AF60" i="39"/>
  <c r="J50" i="38" s="1"/>
  <c r="C61" i="39"/>
  <c r="AF61" s="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3"/>
  <c r="M18" i="38" s="1"/>
  <c r="AF64" i="39"/>
  <c r="M19" i="38" s="1"/>
  <c r="AF65" i="39"/>
  <c r="M20" i="38" s="1"/>
  <c r="AF67" i="39"/>
  <c r="M22" i="38" s="1"/>
  <c r="AF68" i="39"/>
  <c r="M23" i="38" s="1"/>
  <c r="C69" i="3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F71"/>
  <c r="M26" i="38" s="1"/>
  <c r="AF72" i="39"/>
  <c r="M27" i="38" s="1"/>
  <c r="M32" s="1"/>
  <c r="AF73" i="39"/>
  <c r="M28" i="38" s="1"/>
  <c r="AF74" i="39"/>
  <c r="M29" i="38" s="1"/>
  <c r="AF75" i="39"/>
  <c r="M30" i="38" s="1"/>
  <c r="C77" i="39"/>
  <c r="AF77" s="1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9"/>
  <c r="M34" i="38" s="1"/>
  <c r="AF80" i="39"/>
  <c r="M35" i="38" s="1"/>
  <c r="AF81" i="39"/>
  <c r="M36" i="38" s="1"/>
  <c r="AF83" i="39"/>
  <c r="M38" i="38" s="1"/>
  <c r="C84" i="39"/>
  <c r="AF84" s="1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6"/>
  <c r="M41" i="38" s="1"/>
  <c r="M51" s="1"/>
  <c r="AF87" i="39"/>
  <c r="M42" i="38" s="1"/>
  <c r="AF88" i="39"/>
  <c r="M43" i="38" s="1"/>
  <c r="AF89" i="39"/>
  <c r="M44" i="38" s="1"/>
  <c r="AF90" i="39"/>
  <c r="M45" i="38" s="1"/>
  <c r="AF91" i="39"/>
  <c r="M46" i="38" s="1"/>
  <c r="AF93" i="39"/>
  <c r="M48" i="38" s="1"/>
  <c r="AF94" i="39"/>
  <c r="M49" i="38" s="1"/>
  <c r="AF95" i="39"/>
  <c r="M50" i="38" s="1"/>
  <c r="C96" i="39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D26" i="38"/>
  <c r="E30"/>
  <c r="J32"/>
  <c r="J43"/>
  <c r="L24"/>
  <c r="D30"/>
  <c r="D50" s="1"/>
  <c r="I32"/>
  <c r="L32"/>
  <c r="L39"/>
  <c r="D40"/>
  <c r="I43"/>
  <c r="D48"/>
  <c r="I51"/>
  <c r="L51"/>
  <c r="D26" i="11"/>
  <c r="D40"/>
  <c r="D30"/>
  <c r="D48"/>
  <c r="D50"/>
  <c r="B87" i="7"/>
  <c r="B88"/>
  <c r="B89"/>
  <c r="B90"/>
  <c r="B91"/>
  <c r="B92"/>
  <c r="B93"/>
  <c r="B94"/>
  <c r="B95"/>
  <c r="B86"/>
  <c r="B80"/>
  <c r="B81"/>
  <c r="B82"/>
  <c r="B83"/>
  <c r="B79"/>
  <c r="B72"/>
  <c r="B73"/>
  <c r="B74"/>
  <c r="B75"/>
  <c r="B76"/>
  <c r="B71"/>
  <c r="B64"/>
  <c r="B65"/>
  <c r="B66"/>
  <c r="B67"/>
  <c r="B68"/>
  <c r="B63"/>
  <c r="B56"/>
  <c r="B57"/>
  <c r="B58"/>
  <c r="B59"/>
  <c r="B60"/>
  <c r="B55"/>
  <c r="B45"/>
  <c r="B46"/>
  <c r="B47"/>
  <c r="B48"/>
  <c r="B49"/>
  <c r="B50"/>
  <c r="B51"/>
  <c r="B52"/>
  <c r="B44"/>
  <c r="B29"/>
  <c r="B30"/>
  <c r="B31"/>
  <c r="B32"/>
  <c r="B33"/>
  <c r="B34"/>
  <c r="B35"/>
  <c r="B36"/>
  <c r="B37"/>
  <c r="B38"/>
  <c r="B39"/>
  <c r="B40"/>
  <c r="B41"/>
  <c r="B28"/>
  <c r="B21"/>
  <c r="B22"/>
  <c r="B23"/>
  <c r="B24"/>
  <c r="B25"/>
  <c r="B20"/>
  <c r="B12"/>
  <c r="B13"/>
  <c r="B14"/>
  <c r="B15"/>
  <c r="B16"/>
  <c r="B17"/>
  <c r="B11"/>
  <c r="B7"/>
  <c r="B8"/>
  <c r="B6"/>
  <c r="L24" i="11"/>
  <c r="I32"/>
  <c r="L32"/>
  <c r="L39"/>
  <c r="I43"/>
  <c r="I51"/>
  <c r="L51"/>
  <c r="AH9" i="7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C9"/>
  <c r="C96"/>
  <c r="AH96" s="1"/>
  <c r="F77"/>
  <c r="D69"/>
  <c r="E53"/>
  <c r="C42"/>
  <c r="D26"/>
  <c r="D18"/>
  <c r="AG42"/>
  <c r="AD26"/>
  <c r="AG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E26"/>
  <c r="AF26"/>
  <c r="AG26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D77"/>
  <c r="E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C84"/>
  <c r="AH84" s="1"/>
  <c r="C77"/>
  <c r="C69"/>
  <c r="AH69" s="1"/>
  <c r="C61"/>
  <c r="C53"/>
  <c r="AH53" s="1"/>
  <c r="C26"/>
  <c r="C18"/>
  <c r="AH18" s="1"/>
  <c r="AH42"/>
  <c r="AH77"/>
  <c r="E26"/>
  <c r="AH26" s="1"/>
  <c r="D53"/>
  <c r="D61"/>
  <c r="AH61" s="1"/>
  <c r="D84"/>
  <c r="E40" i="38"/>
  <c r="E50" i="54"/>
  <c r="E50" i="56"/>
  <c r="J51" i="11"/>
  <c r="M24"/>
  <c r="E48"/>
  <c r="E40"/>
  <c r="E30"/>
  <c r="E50" s="1"/>
  <c r="D12" i="40"/>
  <c r="E50"/>
  <c r="D12" i="42"/>
  <c r="H12"/>
  <c r="E50"/>
  <c r="M39" i="11"/>
  <c r="E40" i="58"/>
  <c r="E30"/>
  <c r="M50" i="11"/>
  <c r="M48"/>
  <c r="M46"/>
  <c r="M44"/>
  <c r="M42"/>
  <c r="M30"/>
  <c r="M28"/>
  <c r="M26"/>
  <c r="M32" s="1"/>
  <c r="J31"/>
  <c r="J32" s="1"/>
  <c r="J41"/>
  <c r="J43" s="1"/>
  <c r="J39"/>
  <c r="J37"/>
  <c r="J35"/>
  <c r="B12" i="58"/>
  <c r="J43"/>
  <c r="M32"/>
  <c r="J32"/>
  <c r="E48"/>
  <c r="M51"/>
  <c r="M24" i="38" l="1"/>
  <c r="H12" i="40"/>
  <c r="J43" i="46"/>
  <c r="J32"/>
  <c r="M24" i="48"/>
  <c r="E48"/>
  <c r="M51" i="50"/>
  <c r="J32"/>
  <c r="M39" i="52"/>
  <c r="J51"/>
  <c r="M51" i="54"/>
  <c r="M32"/>
  <c r="J32"/>
  <c r="M32" i="56"/>
  <c r="D12" s="1"/>
  <c r="H12" s="1"/>
  <c r="M51" i="11"/>
  <c r="D12" s="1"/>
  <c r="H12" s="1"/>
  <c r="D12" i="58"/>
  <c r="H12" s="1"/>
  <c r="E50" i="38"/>
  <c r="M39"/>
  <c r="J51"/>
  <c r="M39" i="46"/>
  <c r="J51" i="48"/>
  <c r="E30"/>
  <c r="J43" i="50"/>
  <c r="E40"/>
  <c r="M24" i="52"/>
  <c r="E48"/>
  <c r="D12" s="1"/>
  <c r="H12" s="1"/>
  <c r="J43" i="54"/>
  <c r="M51" i="56"/>
  <c r="E48" i="44"/>
  <c r="AG96" i="47"/>
  <c r="AG69"/>
  <c r="M24" i="46"/>
  <c r="AG53" i="47"/>
  <c r="E50" i="58"/>
  <c r="AH9" i="41"/>
  <c r="AH69" i="45"/>
  <c r="AH18"/>
  <c r="D50" i="46"/>
  <c r="AG84" i="47"/>
  <c r="AG61"/>
  <c r="J51" i="46"/>
  <c r="E48"/>
  <c r="AG9" i="47"/>
  <c r="AH9" i="59"/>
  <c r="E50" i="50" l="1"/>
  <c r="D12"/>
  <c r="H12" s="1"/>
  <c r="D12" i="48"/>
  <c r="H12" s="1"/>
  <c r="E50"/>
  <c r="E50" i="52"/>
  <c r="D12" i="54"/>
  <c r="H12" s="1"/>
  <c r="D12" i="38"/>
  <c r="H12" s="1"/>
  <c r="D12" i="44"/>
  <c r="H12" s="1"/>
  <c r="E50"/>
  <c r="D12" i="46"/>
  <c r="H12" s="1"/>
  <c r="E50"/>
</calcChain>
</file>

<file path=xl/sharedStrings.xml><?xml version="1.0" encoding="utf-8"?>
<sst xmlns="http://schemas.openxmlformats.org/spreadsheetml/2006/main" count="1575" uniqueCount="132">
  <si>
    <t>Zakat</t>
  </si>
  <si>
    <t>Internet</t>
  </si>
  <si>
    <t>Petrol</t>
  </si>
  <si>
    <t>Motor</t>
  </si>
  <si>
    <t>(RM)</t>
  </si>
  <si>
    <t>Tabung Haji</t>
  </si>
  <si>
    <t>Koperasi</t>
  </si>
  <si>
    <t>April</t>
  </si>
  <si>
    <t>September</t>
  </si>
  <si>
    <t>November</t>
  </si>
  <si>
    <t xml:space="preserve">Isikan angka ke dalam kotak berwarna biru. Anda boleh menukar, menambah atau memadam butiran pendapatan dan perbelanjaan. </t>
  </si>
  <si>
    <t xml:space="preserve">Bagi perbelanjaan sebenar, gunakan lembaran harian. </t>
  </si>
  <si>
    <t>Pendapatan keluarga</t>
  </si>
  <si>
    <t>Gaji sendiri</t>
  </si>
  <si>
    <t>Gaji suami/isteri</t>
  </si>
  <si>
    <t>Kerja sambilan</t>
  </si>
  <si>
    <t>Sewa rumah</t>
  </si>
  <si>
    <t>Perniagaan</t>
  </si>
  <si>
    <t>Dividen/Bonus</t>
  </si>
  <si>
    <t>Pendapatan lain</t>
  </si>
  <si>
    <t>Pendapatan</t>
  </si>
  <si>
    <t>Zakat 
/ cukai</t>
  </si>
  <si>
    <t>Cukai pendapatan</t>
  </si>
  <si>
    <t>Jumlah A</t>
  </si>
  <si>
    <t>Jumlah B</t>
  </si>
  <si>
    <t xml:space="preserve">Jumlah  </t>
  </si>
  <si>
    <t>Jumlah  C</t>
  </si>
  <si>
    <t>Jumlah  D</t>
  </si>
  <si>
    <t>Pembayaran pinjaman</t>
  </si>
  <si>
    <t>Rumah</t>
  </si>
  <si>
    <t>Kereta</t>
  </si>
  <si>
    <t>Peribadi</t>
  </si>
  <si>
    <t>Pengajian</t>
  </si>
  <si>
    <t>Lain-lain</t>
  </si>
  <si>
    <t>Simpanan / Pelaburan</t>
  </si>
  <si>
    <t>KWSP</t>
  </si>
  <si>
    <t xml:space="preserve">Simpanan </t>
  </si>
  <si>
    <t>Simpanan tetap</t>
  </si>
  <si>
    <t>Butiran</t>
  </si>
  <si>
    <t>Jumlah (RM)</t>
  </si>
  <si>
    <t>Anggaran</t>
  </si>
  <si>
    <t>Sebenar</t>
  </si>
  <si>
    <t>Perbelanjaan tetap bulanan</t>
  </si>
  <si>
    <t xml:space="preserve">Jumlah untuk perbelanjaan lain 
</t>
  </si>
  <si>
    <t>(A-B-C-D)</t>
  </si>
  <si>
    <t>Perbelanjaan isi rumah</t>
  </si>
  <si>
    <t>Bil air</t>
  </si>
  <si>
    <t>Bil elektrik</t>
  </si>
  <si>
    <t>Bil telefon/telefon bimbit</t>
  </si>
  <si>
    <t>Stesen TV berbayar</t>
  </si>
  <si>
    <t>Barangan dapur</t>
  </si>
  <si>
    <t>Perabot</t>
  </si>
  <si>
    <t>Kebun</t>
  </si>
  <si>
    <t>Perbelanjaan (samb.)</t>
  </si>
  <si>
    <t>Pendidikan</t>
  </si>
  <si>
    <t xml:space="preserve">Yuran sekolah </t>
  </si>
  <si>
    <t>Yuran universiti</t>
  </si>
  <si>
    <t>Tuisyen</t>
  </si>
  <si>
    <t>Pakaian seragam</t>
  </si>
  <si>
    <t>Alat tulis</t>
  </si>
  <si>
    <t>Wang saku</t>
  </si>
  <si>
    <t xml:space="preserve">Bas sekolah </t>
  </si>
  <si>
    <t>Pengangkutan</t>
  </si>
  <si>
    <t>Cukai jalan</t>
  </si>
  <si>
    <t>Bayaran letak kereta</t>
  </si>
  <si>
    <t xml:space="preserve">Penyelenggaraan </t>
  </si>
  <si>
    <t>Lesen memandu</t>
  </si>
  <si>
    <t>Perubatan</t>
  </si>
  <si>
    <t>Rawatan doktor</t>
  </si>
  <si>
    <t>Ubat dan vitamin</t>
  </si>
  <si>
    <t xml:space="preserve">Pergigian </t>
  </si>
  <si>
    <t>Insurans/Takaful</t>
  </si>
  <si>
    <t>Hayat/keluarga</t>
  </si>
  <si>
    <t>Kesihatan</t>
  </si>
  <si>
    <t xml:space="preserve">Pendidikan anak </t>
  </si>
  <si>
    <t>Penjagaan diri</t>
  </si>
  <si>
    <t xml:space="preserve">Pakaian </t>
  </si>
  <si>
    <t>Kasut</t>
  </si>
  <si>
    <t xml:space="preserve">Rambut dan kecantikan </t>
  </si>
  <si>
    <t xml:space="preserve">Pembantu rumah </t>
  </si>
  <si>
    <t>Hadiah</t>
  </si>
  <si>
    <t>Derma</t>
  </si>
  <si>
    <t>Sukan dan rekreasi</t>
  </si>
  <si>
    <t>Yuran kelab</t>
  </si>
  <si>
    <t>Akhbar dan majalah</t>
  </si>
  <si>
    <t>Makan di luar</t>
  </si>
  <si>
    <t xml:space="preserve">Pilih bulan yang dikehendaki: </t>
  </si>
  <si>
    <t xml:space="preserve">Kalkulator Belanjawan Bulanan </t>
  </si>
  <si>
    <t>Januari</t>
  </si>
  <si>
    <t>Februari</t>
  </si>
  <si>
    <t>Mac</t>
  </si>
  <si>
    <t>Mei</t>
  </si>
  <si>
    <t xml:space="preserve">Isikan angka ke dalam kotak berwarna biru. </t>
  </si>
  <si>
    <t>Perbelanjaan sebenar dilakukan</t>
  </si>
  <si>
    <t xml:space="preserve">Jumlah   </t>
  </si>
  <si>
    <t xml:space="preserve">Jumlah </t>
  </si>
  <si>
    <t>Jumlah</t>
  </si>
  <si>
    <t>Simpanan/Pelaburan</t>
  </si>
  <si>
    <t>Insurans/takaful</t>
  </si>
  <si>
    <t>Lembaran Harian Bulan Januari</t>
  </si>
  <si>
    <t>Lembaran Harian Bulan Februari</t>
  </si>
  <si>
    <t>Lembaran Harian Bulan Mac</t>
  </si>
  <si>
    <t>Lembaran Harian Bulan April</t>
  </si>
  <si>
    <t>Lembaran Harian Bulan Mei</t>
  </si>
  <si>
    <t>Jun</t>
  </si>
  <si>
    <t>Lembaran Harian Bulan Jun</t>
  </si>
  <si>
    <t>Julai</t>
  </si>
  <si>
    <t>Lembaran Harian Bulan Julai</t>
  </si>
  <si>
    <t>Lembaran Harian Bulan Ogos</t>
  </si>
  <si>
    <t>Ogos</t>
  </si>
  <si>
    <t>Lembaran Harian Bulan September</t>
  </si>
  <si>
    <t>Oktober</t>
  </si>
  <si>
    <t>Lembaran Harian Bulan Oktober</t>
  </si>
  <si>
    <t>Lembaran Harian Bulan November</t>
  </si>
  <si>
    <t>Disember</t>
  </si>
  <si>
    <t>Lembaran Harian Bulan Disember</t>
  </si>
  <si>
    <t>Bagaimana untuk menggunakan kalkulator belanjawan ini?</t>
  </si>
  <si>
    <t>Tetapkan belanjawan bulanan anda</t>
  </si>
  <si>
    <t>Pilih bulan yang dikehendaki di Kalkulator Belanjawan Bulanan</t>
  </si>
  <si>
    <t xml:space="preserve">Masukkan jumlah anggaran anda untuk bulan tersebut dalam kotak berwarna biru </t>
  </si>
  <si>
    <t>Jejaki wang anda</t>
  </si>
  <si>
    <t xml:space="preserve">Bagi merekod perbelanjaan harian, gunakan </t>
  </si>
  <si>
    <t xml:space="preserve">Isikan jumlah perbelanjaan sebenar anda ke dalam kotak berwarna biru </t>
  </si>
  <si>
    <t xml:space="preserve">Untuk kembali ke Kalkulator Belanjawan Bulanan, tekan </t>
  </si>
  <si>
    <t>Nilai tabiat berbelanja anda</t>
  </si>
  <si>
    <t>Jumlah besar perbelanjaan sebenar anda akan dikira dan dipaparkan di dalam Kalkulator Belanjawan Bulanan secara automatik</t>
  </si>
  <si>
    <t xml:space="preserve">Sekiranya anda mempunyai baki defisit pada hujung bulan, anda perlu menilai tabiat berbelanja anda. </t>
  </si>
  <si>
    <t>Bandingkan jumlah anggaran dengan jumlah sebenar dan kenalpasti sama ada perbelanjaan yang dibuat adalah perlu.</t>
  </si>
  <si>
    <t>Ketahui lebih lanjut tentang cara untuk mengurus wang anda di sini.</t>
  </si>
  <si>
    <t xml:space="preserve">Anda boleh menukar butiran pendapatan dan perbelanjaan di dalam Kalkulator Perbelanjaan Bulanan mengikut keperluan anda. </t>
  </si>
  <si>
    <t xml:space="preserve">Penukaran ini akan dipaparkan di dalam Lembaran Harian bulan tersebut. </t>
  </si>
  <si>
    <t>Kad kredit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</si>
</sst>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b/>
      <sz val="14"/>
      <color indexed="59"/>
      <name val="Tahoma"/>
      <family val="2"/>
    </font>
    <font>
      <b/>
      <sz val="12"/>
      <name val="Tahoma"/>
      <family val="2"/>
    </font>
    <font>
      <sz val="12"/>
      <name val="Arial"/>
    </font>
    <font>
      <sz val="12"/>
      <name val="Arial"/>
      <family val="2"/>
    </font>
    <font>
      <sz val="10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67">
    <border>
      <left/>
      <right/>
      <top/>
      <bottom/>
      <diagonal/>
    </border>
    <border>
      <left style="dotted">
        <color indexed="50"/>
      </left>
      <right style="dotted">
        <color indexed="50"/>
      </right>
      <top style="dotted">
        <color indexed="50"/>
      </top>
      <bottom style="dotted">
        <color indexed="50"/>
      </bottom>
      <diagonal/>
    </border>
    <border>
      <left style="dotted">
        <color indexed="50"/>
      </left>
      <right style="dotted">
        <color indexed="50"/>
      </right>
      <top style="dotted">
        <color indexed="50"/>
      </top>
      <bottom style="medium">
        <color indexed="50"/>
      </bottom>
      <diagonal/>
    </border>
    <border>
      <left style="dotted">
        <color indexed="50"/>
      </left>
      <right style="dotted">
        <color indexed="50"/>
      </right>
      <top/>
      <bottom style="dotted">
        <color indexed="50"/>
      </bottom>
      <diagonal/>
    </border>
    <border>
      <left style="medium">
        <color indexed="50"/>
      </left>
      <right/>
      <top/>
      <bottom style="medium">
        <color indexed="50"/>
      </bottom>
      <diagonal/>
    </border>
    <border>
      <left style="medium">
        <color indexed="50"/>
      </left>
      <right/>
      <top/>
      <bottom/>
      <diagonal/>
    </border>
    <border>
      <left style="dotted">
        <color indexed="50"/>
      </left>
      <right style="medium">
        <color indexed="50"/>
      </right>
      <top/>
      <bottom style="dotted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 style="medium">
        <color indexed="50"/>
      </right>
      <top/>
      <bottom/>
      <diagonal/>
    </border>
    <border>
      <left/>
      <right style="medium">
        <color indexed="50"/>
      </right>
      <top/>
      <bottom/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/>
      <right style="dotted">
        <color indexed="9"/>
      </right>
      <top style="thin">
        <color indexed="50"/>
      </top>
      <bottom/>
      <diagonal/>
    </border>
    <border>
      <left/>
      <right style="dotted">
        <color indexed="9"/>
      </right>
      <top/>
      <bottom style="thin">
        <color indexed="50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thin">
        <color indexed="50"/>
      </bottom>
      <diagonal/>
    </border>
    <border>
      <left style="dotted">
        <color indexed="9"/>
      </left>
      <right style="thin">
        <color indexed="50"/>
      </right>
      <top style="dotted">
        <color indexed="9"/>
      </top>
      <bottom style="thin">
        <color indexed="50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medium">
        <color indexed="50"/>
      </bottom>
      <diagonal/>
    </border>
    <border>
      <left style="dotted">
        <color indexed="9"/>
      </left>
      <right style="thin">
        <color indexed="50"/>
      </right>
      <top style="dotted">
        <color indexed="9"/>
      </top>
      <bottom style="medium">
        <color indexed="50"/>
      </bottom>
      <diagonal/>
    </border>
    <border>
      <left style="medium">
        <color indexed="50"/>
      </left>
      <right/>
      <top style="dotted">
        <color indexed="50"/>
      </top>
      <bottom style="dotted">
        <color indexed="50"/>
      </bottom>
      <diagonal/>
    </border>
    <border>
      <left/>
      <right style="dotted">
        <color indexed="50"/>
      </right>
      <top style="dotted">
        <color indexed="50"/>
      </top>
      <bottom style="dotted">
        <color indexed="50"/>
      </bottom>
      <diagonal/>
    </border>
    <border>
      <left style="medium">
        <color indexed="50"/>
      </left>
      <right style="dotted">
        <color indexed="50"/>
      </right>
      <top style="dotted">
        <color indexed="50"/>
      </top>
      <bottom style="dotted">
        <color indexed="50"/>
      </bottom>
      <diagonal/>
    </border>
    <border>
      <left style="dotted">
        <color indexed="50"/>
      </left>
      <right style="medium">
        <color indexed="50"/>
      </right>
      <top style="dotted">
        <color indexed="50"/>
      </top>
      <bottom style="dotted">
        <color indexed="50"/>
      </bottom>
      <diagonal/>
    </border>
    <border>
      <left style="dotted">
        <color indexed="50"/>
      </left>
      <right style="medium">
        <color indexed="50"/>
      </right>
      <top style="dotted">
        <color indexed="50"/>
      </top>
      <bottom style="medium">
        <color indexed="50"/>
      </bottom>
      <diagonal/>
    </border>
    <border>
      <left style="dotted">
        <color indexed="50"/>
      </left>
      <right style="dotted">
        <color indexed="50"/>
      </right>
      <top/>
      <bottom/>
      <diagonal/>
    </border>
    <border>
      <left style="medium">
        <color indexed="50"/>
      </left>
      <right style="dotted">
        <color indexed="50"/>
      </right>
      <top style="dotted">
        <color indexed="50"/>
      </top>
      <bottom style="medium">
        <color indexed="50"/>
      </bottom>
      <diagonal/>
    </border>
    <border>
      <left style="dotted">
        <color indexed="50"/>
      </left>
      <right style="dotted">
        <color indexed="50"/>
      </right>
      <top/>
      <bottom style="medium">
        <color indexed="50"/>
      </bottom>
      <diagonal/>
    </border>
    <border>
      <left style="dotted">
        <color indexed="50"/>
      </left>
      <right style="medium">
        <color indexed="50"/>
      </right>
      <top/>
      <bottom style="medium">
        <color indexed="50"/>
      </bottom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 style="thick">
        <color indexed="50"/>
      </left>
      <right style="thick">
        <color indexed="50"/>
      </right>
      <top/>
      <bottom style="thick">
        <color indexed="50"/>
      </bottom>
      <diagonal/>
    </border>
    <border>
      <left style="medium">
        <color indexed="50"/>
      </left>
      <right style="medium">
        <color indexed="50"/>
      </right>
      <top/>
      <bottom style="medium">
        <color indexed="50"/>
      </bottom>
      <diagonal/>
    </border>
    <border>
      <left style="thin">
        <color indexed="50"/>
      </left>
      <right/>
      <top style="thin">
        <color indexed="50"/>
      </top>
      <bottom/>
      <diagonal/>
    </border>
    <border>
      <left/>
      <right/>
      <top style="thin">
        <color indexed="50"/>
      </top>
      <bottom/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 style="medium">
        <color indexed="50"/>
      </left>
      <right/>
      <top style="dotted">
        <color indexed="50"/>
      </top>
      <bottom style="medium">
        <color indexed="50"/>
      </bottom>
      <diagonal/>
    </border>
    <border>
      <left/>
      <right style="dotted">
        <color indexed="50"/>
      </right>
      <top style="dotted">
        <color indexed="50"/>
      </top>
      <bottom style="medium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/>
      <diagonal/>
    </border>
    <border>
      <left style="thick">
        <color indexed="50"/>
      </left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 style="thick">
        <color indexed="50"/>
      </right>
      <top/>
      <bottom/>
      <diagonal/>
    </border>
    <border>
      <left style="medium">
        <color indexed="50"/>
      </left>
      <right style="medium">
        <color indexed="50"/>
      </right>
      <top style="thin">
        <color indexed="50"/>
      </top>
      <bottom/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/>
      <top style="thin">
        <color indexed="50"/>
      </top>
      <bottom style="dotted">
        <color indexed="50"/>
      </bottom>
      <diagonal/>
    </border>
    <border>
      <left/>
      <right/>
      <top style="thin">
        <color indexed="50"/>
      </top>
      <bottom style="dotted">
        <color indexed="50"/>
      </bottom>
      <diagonal/>
    </border>
    <border>
      <left/>
      <right style="medium">
        <color indexed="50"/>
      </right>
      <top style="thin">
        <color indexed="50"/>
      </top>
      <bottom style="dotted">
        <color indexed="50"/>
      </bottom>
      <diagonal/>
    </border>
    <border>
      <left style="dotted">
        <color indexed="9"/>
      </left>
      <right style="dotted">
        <color indexed="9"/>
      </right>
      <top style="thin">
        <color indexed="50"/>
      </top>
      <bottom style="dotted">
        <color indexed="9"/>
      </bottom>
      <diagonal/>
    </border>
    <border>
      <left style="dotted">
        <color indexed="9"/>
      </left>
      <right style="thin">
        <color indexed="50"/>
      </right>
      <top style="thin">
        <color indexed="50"/>
      </top>
      <bottom style="dotted">
        <color indexed="9"/>
      </bottom>
      <diagonal/>
    </border>
    <border>
      <left style="medium">
        <color indexed="50"/>
      </left>
      <right/>
      <top/>
      <bottom style="dotted">
        <color indexed="50"/>
      </bottom>
      <diagonal/>
    </border>
    <border>
      <left/>
      <right style="dotted">
        <color indexed="50"/>
      </right>
      <top/>
      <bottom style="dotted">
        <color indexed="50"/>
      </bottom>
      <diagonal/>
    </border>
    <border>
      <left style="medium">
        <color indexed="50"/>
      </left>
      <right/>
      <top style="medium">
        <color indexed="50"/>
      </top>
      <bottom style="dotted">
        <color indexed="50"/>
      </bottom>
      <diagonal/>
    </border>
    <border>
      <left/>
      <right/>
      <top style="medium">
        <color indexed="50"/>
      </top>
      <bottom style="dotted">
        <color indexed="50"/>
      </bottom>
      <diagonal/>
    </border>
    <border>
      <left/>
      <right style="medium">
        <color indexed="50"/>
      </right>
      <top style="medium">
        <color indexed="50"/>
      </top>
      <bottom style="dotted">
        <color indexed="50"/>
      </bottom>
      <diagonal/>
    </border>
    <border>
      <left/>
      <right style="dotted">
        <color indexed="50"/>
      </right>
      <top style="medium">
        <color indexed="50"/>
      </top>
      <bottom style="dotted">
        <color indexed="50"/>
      </bottom>
      <diagonal/>
    </border>
    <border>
      <left style="dotted">
        <color indexed="50"/>
      </left>
      <right/>
      <top style="medium">
        <color indexed="50"/>
      </top>
      <bottom style="dotted">
        <color indexed="50"/>
      </bottom>
      <diagonal/>
    </border>
    <border>
      <left style="dotted">
        <color indexed="9"/>
      </left>
      <right style="dotted">
        <color indexed="9"/>
      </right>
      <top style="medium">
        <color indexed="50"/>
      </top>
      <bottom style="dotted">
        <color indexed="9"/>
      </bottom>
      <diagonal/>
    </border>
    <border>
      <left style="dotted">
        <color indexed="9"/>
      </left>
      <right style="thin">
        <color indexed="50"/>
      </right>
      <top style="medium">
        <color indexed="50"/>
      </top>
      <bottom style="dotted">
        <color indexed="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2" fontId="4" fillId="3" borderId="1" xfId="0" applyNumberFormat="1" applyFont="1" applyFill="1" applyBorder="1"/>
    <xf numFmtId="2" fontId="3" fillId="3" borderId="1" xfId="0" applyNumberFormat="1" applyFont="1" applyFill="1" applyBorder="1"/>
    <xf numFmtId="2" fontId="3" fillId="4" borderId="2" xfId="0" applyNumberFormat="1" applyFont="1" applyFill="1" applyBorder="1"/>
    <xf numFmtId="0" fontId="3" fillId="2" borderId="0" xfId="0" applyFont="1" applyFill="1" applyBorder="1"/>
    <xf numFmtId="2" fontId="4" fillId="2" borderId="3" xfId="0" applyNumberFormat="1" applyFont="1" applyFill="1" applyBorder="1"/>
    <xf numFmtId="0" fontId="3" fillId="4" borderId="4" xfId="0" applyFont="1" applyFill="1" applyBorder="1"/>
    <xf numFmtId="0" fontId="4" fillId="2" borderId="0" xfId="0" applyFont="1" applyFill="1" applyBorder="1"/>
    <xf numFmtId="0" fontId="3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4" fillId="2" borderId="5" xfId="0" applyFont="1" applyFill="1" applyBorder="1"/>
    <xf numFmtId="2" fontId="3" fillId="4" borderId="2" xfId="0" applyNumberFormat="1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0" fontId="3" fillId="6" borderId="0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Fill="1"/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4" fillId="2" borderId="0" xfId="0" applyFont="1" applyFill="1" applyProtection="1">
      <protection hidden="1"/>
    </xf>
    <xf numFmtId="2" fontId="4" fillId="2" borderId="1" xfId="0" applyNumberFormat="1" applyFont="1" applyFill="1" applyBorder="1" applyProtection="1">
      <protection hidden="1"/>
    </xf>
    <xf numFmtId="2" fontId="4" fillId="2" borderId="6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vertical="center" textRotation="90"/>
      <protection hidden="1"/>
    </xf>
    <xf numFmtId="0" fontId="4" fillId="0" borderId="7" xfId="0" applyFont="1" applyFill="1" applyBorder="1" applyProtection="1">
      <protection hidden="1"/>
    </xf>
    <xf numFmtId="0" fontId="4" fillId="0" borderId="8" xfId="0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2" fontId="4" fillId="0" borderId="10" xfId="0" applyNumberFormat="1" applyFont="1" applyFill="1" applyBorder="1" applyAlignment="1" applyProtection="1">
      <alignment horizontal="center"/>
      <protection hidden="1"/>
    </xf>
    <xf numFmtId="2" fontId="4" fillId="0" borderId="11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Fill="1" applyBorder="1" applyAlignment="1" applyProtection="1">
      <alignment horizontal="center"/>
      <protection hidden="1"/>
    </xf>
    <xf numFmtId="2" fontId="4" fillId="0" borderId="12" xfId="0" applyNumberFormat="1" applyFont="1" applyFill="1" applyBorder="1" applyAlignment="1" applyProtection="1">
      <alignment horizontal="center"/>
      <protection hidden="1"/>
    </xf>
    <xf numFmtId="0" fontId="4" fillId="0" borderId="11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Alignment="1" applyProtection="1">
      <alignment horizontal="center" vertic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3" fillId="5" borderId="18" xfId="0" applyFont="1" applyFill="1" applyBorder="1" applyAlignment="1" applyProtection="1">
      <alignment horizontal="center" wrapText="1"/>
      <protection hidden="1"/>
    </xf>
    <xf numFmtId="0" fontId="3" fillId="5" borderId="19" xfId="0" applyFont="1" applyFill="1" applyBorder="1" applyAlignment="1" applyProtection="1">
      <alignment horizontal="center" wrapText="1"/>
      <protection hidden="1"/>
    </xf>
    <xf numFmtId="0" fontId="3" fillId="5" borderId="20" xfId="0" applyFont="1" applyFill="1" applyBorder="1" applyAlignment="1" applyProtection="1">
      <alignment horizontal="center" wrapText="1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4" fillId="2" borderId="21" xfId="0" applyFont="1" applyFill="1" applyBorder="1" applyAlignment="1" applyProtection="1">
      <alignment horizontal="left" wrapText="1"/>
      <protection hidden="1"/>
    </xf>
    <xf numFmtId="0" fontId="4" fillId="2" borderId="22" xfId="0" applyFont="1" applyFill="1" applyBorder="1" applyAlignment="1" applyProtection="1">
      <alignment horizontal="left" wrapText="1"/>
      <protection hidden="1"/>
    </xf>
    <xf numFmtId="2" fontId="4" fillId="3" borderId="3" xfId="0" applyNumberFormat="1" applyFont="1" applyFill="1" applyBorder="1" applyProtection="1">
      <protection hidden="1"/>
    </xf>
    <xf numFmtId="2" fontId="4" fillId="3" borderId="6" xfId="0" applyNumberFormat="1" applyFont="1" applyFill="1" applyBorder="1" applyProtection="1">
      <protection hidden="1"/>
    </xf>
    <xf numFmtId="0" fontId="4" fillId="2" borderId="23" xfId="0" applyFont="1" applyFill="1" applyBorder="1" applyProtection="1">
      <protection hidden="1"/>
    </xf>
    <xf numFmtId="2" fontId="4" fillId="3" borderId="1" xfId="0" applyNumberFormat="1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2" fontId="4" fillId="2" borderId="24" xfId="0" applyNumberFormat="1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2" fontId="3" fillId="3" borderId="1" xfId="0" applyNumberFormat="1" applyFont="1" applyFill="1" applyBorder="1" applyProtection="1">
      <protection hidden="1"/>
    </xf>
    <xf numFmtId="0" fontId="3" fillId="4" borderId="2" xfId="0" applyFont="1" applyFill="1" applyBorder="1" applyProtection="1">
      <protection hidden="1"/>
    </xf>
    <xf numFmtId="2" fontId="3" fillId="4" borderId="2" xfId="0" applyNumberFormat="1" applyFont="1" applyFill="1" applyBorder="1" applyProtection="1">
      <protection hidden="1"/>
    </xf>
    <xf numFmtId="2" fontId="3" fillId="4" borderId="25" xfId="0" applyNumberFormat="1" applyFont="1" applyFill="1" applyBorder="1" applyProtection="1">
      <protection hidden="1"/>
    </xf>
    <xf numFmtId="0" fontId="4" fillId="2" borderId="21" xfId="0" applyFont="1" applyFill="1" applyBorder="1" applyAlignment="1" applyProtection="1">
      <alignment horizontal="left"/>
      <protection hidden="1"/>
    </xf>
    <xf numFmtId="0" fontId="4" fillId="2" borderId="22" xfId="0" applyFont="1" applyFill="1" applyBorder="1" applyAlignment="1" applyProtection="1">
      <alignment horizontal="left"/>
      <protection hidden="1"/>
    </xf>
    <xf numFmtId="2" fontId="3" fillId="4" borderId="26" xfId="0" applyNumberFormat="1" applyFont="1" applyFill="1" applyBorder="1" applyProtection="1">
      <protection hidden="1"/>
    </xf>
    <xf numFmtId="0" fontId="3" fillId="2" borderId="23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vertical="center" textRotation="90" wrapText="1"/>
      <protection hidden="1"/>
    </xf>
    <xf numFmtId="0" fontId="3" fillId="2" borderId="0" xfId="0" applyFont="1" applyFill="1" applyBorder="1" applyProtection="1">
      <protection hidden="1"/>
    </xf>
    <xf numFmtId="2" fontId="4" fillId="2" borderId="7" xfId="0" applyNumberFormat="1" applyFont="1" applyFill="1" applyBorder="1" applyProtection="1">
      <protection hidden="1"/>
    </xf>
    <xf numFmtId="0" fontId="3" fillId="2" borderId="23" xfId="0" applyFont="1" applyFill="1" applyBorder="1" applyAlignment="1" applyProtection="1">
      <alignment wrapText="1"/>
      <protection hidden="1"/>
    </xf>
    <xf numFmtId="0" fontId="3" fillId="4" borderId="27" xfId="0" applyFont="1" applyFill="1" applyBorder="1" applyProtection="1">
      <protection hidden="1"/>
    </xf>
    <xf numFmtId="0" fontId="3" fillId="2" borderId="3" xfId="0" applyFont="1" applyFill="1" applyBorder="1" applyAlignment="1" applyProtection="1">
      <alignment wrapText="1"/>
      <protection hidden="1"/>
    </xf>
    <xf numFmtId="2" fontId="4" fillId="2" borderId="3" xfId="0" applyNumberFormat="1" applyFont="1" applyFill="1" applyBorder="1" applyProtection="1">
      <protection hidden="1"/>
    </xf>
    <xf numFmtId="0" fontId="3" fillId="4" borderId="1" xfId="0" applyFont="1" applyFill="1" applyBorder="1" applyProtection="1">
      <protection hidden="1"/>
    </xf>
    <xf numFmtId="2" fontId="3" fillId="4" borderId="1" xfId="0" applyNumberFormat="1" applyFont="1" applyFill="1" applyBorder="1" applyProtection="1">
      <protection hidden="1"/>
    </xf>
    <xf numFmtId="2" fontId="3" fillId="4" borderId="24" xfId="0" applyNumberFormat="1" applyFont="1" applyFill="1" applyBorder="1" applyProtection="1">
      <protection hidden="1"/>
    </xf>
    <xf numFmtId="0" fontId="3" fillId="4" borderId="23" xfId="0" applyFont="1" applyFill="1" applyBorder="1" applyProtection="1">
      <protection hidden="1"/>
    </xf>
    <xf numFmtId="2" fontId="4" fillId="2" borderId="0" xfId="0" applyNumberFormat="1" applyFont="1" applyFill="1" applyBorder="1" applyProtection="1">
      <protection hidden="1"/>
    </xf>
    <xf numFmtId="0" fontId="3" fillId="4" borderId="4" xfId="0" applyFont="1" applyFill="1" applyBorder="1" applyProtection="1">
      <protection hidden="1"/>
    </xf>
    <xf numFmtId="2" fontId="3" fillId="4" borderId="28" xfId="0" applyNumberFormat="1" applyFont="1" applyFill="1" applyBorder="1" applyProtection="1">
      <protection hidden="1"/>
    </xf>
    <xf numFmtId="2" fontId="3" fillId="4" borderId="29" xfId="0" applyNumberFormat="1" applyFont="1" applyFill="1" applyBorder="1" applyProtection="1">
      <protection hidden="1"/>
    </xf>
    <xf numFmtId="0" fontId="3" fillId="4" borderId="30" xfId="0" applyFont="1" applyFill="1" applyBorder="1" applyAlignment="1" applyProtection="1">
      <alignment wrapText="1"/>
      <protection hidden="1"/>
    </xf>
    <xf numFmtId="0" fontId="3" fillId="4" borderId="31" xfId="0" applyFont="1" applyFill="1" applyBorder="1" applyAlignment="1" applyProtection="1">
      <alignment wrapText="1"/>
      <protection hidden="1"/>
    </xf>
    <xf numFmtId="0" fontId="3" fillId="4" borderId="32" xfId="0" applyFont="1" applyFill="1" applyBorder="1" applyAlignment="1" applyProtection="1">
      <alignment wrapText="1"/>
      <protection hidden="1"/>
    </xf>
    <xf numFmtId="0" fontId="3" fillId="4" borderId="33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textRotation="90"/>
      <protection hidden="1"/>
    </xf>
    <xf numFmtId="0" fontId="4" fillId="2" borderId="0" xfId="0" applyFont="1" applyFill="1" applyBorder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 vertical="center" textRotation="90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2" borderId="5" xfId="0" applyFont="1" applyFill="1" applyBorder="1" applyProtection="1">
      <protection hidden="1"/>
    </xf>
    <xf numFmtId="2" fontId="3" fillId="3" borderId="3" xfId="0" applyNumberFormat="1" applyFont="1" applyFill="1" applyBorder="1" applyAlignment="1" applyProtection="1">
      <alignment horizontal="center"/>
      <protection hidden="1"/>
    </xf>
    <xf numFmtId="2" fontId="3" fillId="0" borderId="3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2" fontId="3" fillId="3" borderId="1" xfId="0" applyNumberFormat="1" applyFont="1" applyFill="1" applyBorder="1" applyAlignment="1" applyProtection="1">
      <alignment horizontal="center"/>
      <protection hidden="1"/>
    </xf>
    <xf numFmtId="2" fontId="3" fillId="4" borderId="2" xfId="0" applyNumberFormat="1" applyFont="1" applyFill="1" applyBorder="1" applyAlignment="1" applyProtection="1">
      <alignment horizontal="right"/>
      <protection hidden="1"/>
    </xf>
    <xf numFmtId="2" fontId="3" fillId="0" borderId="3" xfId="0" applyNumberFormat="1" applyFont="1" applyBorder="1" applyAlignment="1" applyProtection="1">
      <alignment horizontal="right"/>
      <protection hidden="1"/>
    </xf>
    <xf numFmtId="0" fontId="3" fillId="6" borderId="0" xfId="0" applyFont="1" applyFill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3" fillId="2" borderId="5" xfId="0" applyFont="1" applyFill="1" applyBorder="1" applyAlignment="1" applyProtection="1">
      <alignment wrapText="1"/>
      <protection hidden="1"/>
    </xf>
    <xf numFmtId="0" fontId="3" fillId="2" borderId="5" xfId="0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justify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3" fillId="0" borderId="39" xfId="0" applyFont="1" applyFill="1" applyBorder="1" applyAlignment="1" applyProtection="1">
      <alignment horizontal="center" vertical="center" textRotation="90" wrapText="1"/>
      <protection hidden="1"/>
    </xf>
    <xf numFmtId="0" fontId="3" fillId="0" borderId="5" xfId="0" applyFont="1" applyFill="1" applyBorder="1" applyAlignment="1" applyProtection="1">
      <alignment horizontal="center" vertical="center" textRotation="90" wrapText="1"/>
      <protection hidden="1"/>
    </xf>
    <xf numFmtId="0" fontId="3" fillId="0" borderId="4" xfId="0" applyFont="1" applyFill="1" applyBorder="1" applyAlignment="1" applyProtection="1">
      <alignment horizontal="center" vertical="center" textRotation="90" wrapText="1"/>
      <protection hidden="1"/>
    </xf>
    <xf numFmtId="0" fontId="3" fillId="2" borderId="60" xfId="0" applyFont="1" applyFill="1" applyBorder="1" applyAlignment="1" applyProtection="1">
      <alignment horizontal="left" wrapText="1"/>
      <protection hidden="1"/>
    </xf>
    <xf numFmtId="0" fontId="3" fillId="2" borderId="61" xfId="0" applyFont="1" applyFill="1" applyBorder="1" applyAlignment="1" applyProtection="1">
      <alignment horizontal="left" wrapText="1"/>
      <protection hidden="1"/>
    </xf>
    <xf numFmtId="0" fontId="3" fillId="2" borderId="63" xfId="0" applyFont="1" applyFill="1" applyBorder="1" applyAlignment="1" applyProtection="1">
      <alignment horizontal="left" wrapText="1"/>
      <protection hidden="1"/>
    </xf>
    <xf numFmtId="0" fontId="3" fillId="2" borderId="64" xfId="0" applyFont="1" applyFill="1" applyBorder="1" applyAlignment="1" applyProtection="1">
      <alignment horizontal="left" wrapText="1"/>
      <protection hidden="1"/>
    </xf>
    <xf numFmtId="0" fontId="3" fillId="2" borderId="62" xfId="0" applyFont="1" applyFill="1" applyBorder="1" applyAlignment="1" applyProtection="1">
      <alignment horizontal="left" wrapText="1"/>
      <protection hidden="1"/>
    </xf>
    <xf numFmtId="0" fontId="3" fillId="2" borderId="64" xfId="0" applyFont="1" applyFill="1" applyBorder="1" applyAlignment="1" applyProtection="1">
      <alignment horizontal="left"/>
      <protection hidden="1"/>
    </xf>
    <xf numFmtId="0" fontId="3" fillId="2" borderId="61" xfId="0" applyFont="1" applyFill="1" applyBorder="1" applyAlignment="1" applyProtection="1">
      <alignment horizontal="left"/>
      <protection hidden="1"/>
    </xf>
    <xf numFmtId="0" fontId="3" fillId="2" borderId="62" xfId="0" applyFont="1" applyFill="1" applyBorder="1" applyAlignment="1" applyProtection="1">
      <alignment horizontal="left"/>
      <protection hidden="1"/>
    </xf>
    <xf numFmtId="0" fontId="4" fillId="2" borderId="21" xfId="0" applyFont="1" applyFill="1" applyBorder="1" applyAlignment="1" applyProtection="1">
      <alignment horizontal="left" wrapText="1"/>
      <protection hidden="1"/>
    </xf>
    <xf numFmtId="0" fontId="4" fillId="2" borderId="22" xfId="0" applyFont="1" applyFill="1" applyBorder="1" applyAlignment="1" applyProtection="1">
      <alignment horizontal="left" wrapText="1"/>
      <protection hidden="1"/>
    </xf>
    <xf numFmtId="0" fontId="3" fillId="4" borderId="40" xfId="0" applyFont="1" applyFill="1" applyBorder="1" applyAlignment="1" applyProtection="1">
      <alignment horizontal="left"/>
      <protection hidden="1"/>
    </xf>
    <xf numFmtId="0" fontId="3" fillId="4" borderId="41" xfId="0" applyFont="1" applyFill="1" applyBorder="1" applyAlignment="1" applyProtection="1">
      <alignment horizontal="left"/>
      <protection hidden="1"/>
    </xf>
    <xf numFmtId="0" fontId="3" fillId="5" borderId="65" xfId="0" applyFont="1" applyFill="1" applyBorder="1" applyAlignment="1" applyProtection="1">
      <alignment horizontal="center" wrapText="1"/>
      <protection hidden="1"/>
    </xf>
    <xf numFmtId="0" fontId="3" fillId="5" borderId="66" xfId="0" applyFont="1" applyFill="1" applyBorder="1" applyAlignment="1" applyProtection="1">
      <alignment horizontal="center" wrapText="1"/>
      <protection hidden="1"/>
    </xf>
    <xf numFmtId="0" fontId="3" fillId="2" borderId="60" xfId="0" applyFont="1" applyFill="1" applyBorder="1" applyAlignment="1" applyProtection="1">
      <alignment horizontal="left"/>
      <protection hidden="1"/>
    </xf>
    <xf numFmtId="0" fontId="4" fillId="2" borderId="21" xfId="0" applyFont="1" applyFill="1" applyBorder="1" applyAlignment="1" applyProtection="1">
      <alignment horizontal="left"/>
      <protection hidden="1"/>
    </xf>
    <xf numFmtId="0" fontId="4" fillId="2" borderId="22" xfId="0" applyFont="1" applyFill="1" applyBorder="1" applyAlignment="1" applyProtection="1">
      <alignment horizontal="left"/>
      <protection hidden="1"/>
    </xf>
    <xf numFmtId="2" fontId="4" fillId="0" borderId="51" xfId="0" applyNumberFormat="1" applyFont="1" applyFill="1" applyBorder="1" applyAlignment="1" applyProtection="1">
      <alignment horizontal="center"/>
      <protection hidden="1"/>
    </xf>
    <xf numFmtId="2" fontId="4" fillId="0" borderId="52" xfId="0" applyNumberFormat="1" applyFont="1" applyFill="1" applyBorder="1" applyAlignment="1" applyProtection="1">
      <alignment horizontal="center"/>
      <protection hidden="1"/>
    </xf>
    <xf numFmtId="0" fontId="3" fillId="2" borderId="53" xfId="0" applyFont="1" applyFill="1" applyBorder="1" applyAlignment="1" applyProtection="1">
      <alignment horizontal="left" wrapText="1"/>
      <protection hidden="1"/>
    </xf>
    <xf numFmtId="0" fontId="3" fillId="2" borderId="54" xfId="0" applyFont="1" applyFill="1" applyBorder="1" applyAlignment="1" applyProtection="1">
      <alignment horizontal="left" wrapText="1"/>
      <protection hidden="1"/>
    </xf>
    <xf numFmtId="0" fontId="3" fillId="2" borderId="55" xfId="0" applyFont="1" applyFill="1" applyBorder="1" applyAlignment="1" applyProtection="1">
      <alignment horizontal="left" wrapText="1"/>
      <protection hidden="1"/>
    </xf>
    <xf numFmtId="0" fontId="3" fillId="5" borderId="56" xfId="0" applyFont="1" applyFill="1" applyBorder="1" applyAlignment="1" applyProtection="1">
      <alignment horizontal="center" wrapText="1"/>
      <protection hidden="1"/>
    </xf>
    <xf numFmtId="0" fontId="3" fillId="5" borderId="57" xfId="0" applyFont="1" applyFill="1" applyBorder="1" applyAlignment="1" applyProtection="1">
      <alignment horizontal="center" wrapText="1"/>
      <protection hidden="1"/>
    </xf>
    <xf numFmtId="0" fontId="4" fillId="2" borderId="58" xfId="0" applyFont="1" applyFill="1" applyBorder="1" applyAlignment="1" applyProtection="1">
      <alignment horizontal="left"/>
      <protection hidden="1"/>
    </xf>
    <xf numFmtId="0" fontId="4" fillId="2" borderId="59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6" fillId="4" borderId="42" xfId="0" applyFont="1" applyFill="1" applyBorder="1" applyAlignment="1" applyProtection="1">
      <alignment horizontal="center" vertical="center" textRotation="90"/>
      <protection hidden="1"/>
    </xf>
    <xf numFmtId="0" fontId="6" fillId="4" borderId="11" xfId="0" applyFont="1" applyFill="1" applyBorder="1" applyAlignment="1" applyProtection="1">
      <alignment horizontal="center" vertical="center" textRotation="90"/>
      <protection hidden="1"/>
    </xf>
    <xf numFmtId="0" fontId="6" fillId="4" borderId="34" xfId="0" applyFont="1" applyFill="1" applyBorder="1" applyAlignment="1" applyProtection="1">
      <alignment horizontal="center" vertical="center" textRotation="90"/>
      <protection hidden="1"/>
    </xf>
    <xf numFmtId="0" fontId="0" fillId="0" borderId="11" xfId="0" applyBorder="1" applyProtection="1">
      <protection hidden="1"/>
    </xf>
    <xf numFmtId="0" fontId="0" fillId="0" borderId="34" xfId="0" applyBorder="1" applyProtection="1">
      <protection hidden="1"/>
    </xf>
    <xf numFmtId="2" fontId="3" fillId="4" borderId="43" xfId="0" applyNumberFormat="1" applyFont="1" applyFill="1" applyBorder="1" applyAlignment="1" applyProtection="1">
      <alignment horizontal="center"/>
      <protection hidden="1"/>
    </xf>
    <xf numFmtId="2" fontId="3" fillId="4" borderId="44" xfId="0" applyNumberFormat="1" applyFont="1" applyFill="1" applyBorder="1" applyAlignment="1" applyProtection="1">
      <alignment horizontal="center"/>
      <protection hidden="1"/>
    </xf>
    <xf numFmtId="0" fontId="6" fillId="4" borderId="45" xfId="0" applyFont="1" applyFill="1" applyBorder="1" applyAlignment="1" applyProtection="1">
      <alignment horizontal="center" vertical="center" textRotation="90"/>
      <protection hidden="1"/>
    </xf>
    <xf numFmtId="0" fontId="6" fillId="4" borderId="46" xfId="0" applyFont="1" applyFill="1" applyBorder="1" applyAlignment="1" applyProtection="1">
      <alignment horizontal="center" wrapText="1"/>
      <protection hidden="1"/>
    </xf>
    <xf numFmtId="0" fontId="0" fillId="4" borderId="47" xfId="0" applyFill="1" applyBorder="1" applyProtection="1">
      <protection hidden="1"/>
    </xf>
    <xf numFmtId="0" fontId="0" fillId="4" borderId="48" xfId="0" applyFill="1" applyBorder="1" applyProtection="1">
      <protection hidden="1"/>
    </xf>
    <xf numFmtId="0" fontId="0" fillId="4" borderId="49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50" xfId="0" applyFill="1" applyBorder="1" applyProtection="1">
      <protection hidden="1"/>
    </xf>
    <xf numFmtId="0" fontId="6" fillId="4" borderId="11" xfId="0" applyFont="1" applyFill="1" applyBorder="1" applyAlignment="1" applyProtection="1">
      <alignment horizontal="center" vertical="center" textRotation="90" wrapText="1"/>
      <protection hidden="1"/>
    </xf>
    <xf numFmtId="0" fontId="6" fillId="4" borderId="34" xfId="0" applyFont="1" applyFill="1" applyBorder="1" applyAlignment="1" applyProtection="1">
      <alignment horizontal="center" vertical="center" textRotation="90" wrapText="1"/>
      <protection hidden="1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13" xfId="0" applyFont="1" applyFill="1" applyBorder="1" applyAlignment="1" applyProtection="1">
      <alignment horizontal="center" vertical="center" wrapText="1"/>
      <protection hidden="1"/>
    </xf>
    <xf numFmtId="0" fontId="3" fillId="5" borderId="35" xfId="0" applyFont="1" applyFill="1" applyBorder="1" applyAlignment="1" applyProtection="1">
      <alignment horizontal="center" vertical="center" wrapText="1"/>
      <protection hidden="1"/>
    </xf>
    <xf numFmtId="0" fontId="4" fillId="0" borderId="36" xfId="0" applyFont="1" applyBorder="1" applyProtection="1">
      <protection hidden="1"/>
    </xf>
    <xf numFmtId="0" fontId="4" fillId="0" borderId="37" xfId="0" applyFont="1" applyBorder="1" applyProtection="1">
      <protection hidden="1"/>
    </xf>
    <xf numFmtId="0" fontId="4" fillId="0" borderId="38" xfId="0" applyFont="1" applyBorder="1" applyProtection="1">
      <protection hidden="1"/>
    </xf>
    <xf numFmtId="0" fontId="3" fillId="5" borderId="39" xfId="0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3" fillId="4" borderId="42" xfId="0" applyFont="1" applyFill="1" applyBorder="1" applyAlignment="1" applyProtection="1">
      <alignment horizontal="center" vertical="center" textRotation="90"/>
      <protection hidden="1"/>
    </xf>
    <xf numFmtId="0" fontId="3" fillId="4" borderId="11" xfId="0" applyFont="1" applyFill="1" applyBorder="1" applyAlignment="1" applyProtection="1">
      <alignment horizontal="center" vertical="center" textRotation="90"/>
      <protection hidden="1"/>
    </xf>
    <xf numFmtId="0" fontId="3" fillId="4" borderId="34" xfId="0" applyFont="1" applyFill="1" applyBorder="1" applyAlignment="1" applyProtection="1">
      <alignment horizontal="center" vertical="center" textRotation="90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 textRotation="90" wrapText="1"/>
      <protection hidden="1"/>
    </xf>
    <xf numFmtId="0" fontId="3" fillId="4" borderId="34" xfId="0" applyFont="1" applyFill="1" applyBorder="1" applyAlignment="1" applyProtection="1">
      <alignment horizontal="center" vertical="center" textRotation="90" wrapText="1"/>
      <protection hidden="1"/>
    </xf>
    <xf numFmtId="0" fontId="6" fillId="4" borderId="39" xfId="0" applyFont="1" applyFill="1" applyBorder="1" applyAlignment="1" applyProtection="1">
      <alignment horizontal="center" vertical="center" textRotation="90"/>
      <protection hidden="1"/>
    </xf>
    <xf numFmtId="0" fontId="6" fillId="4" borderId="5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42" xfId="0" applyFont="1" applyFill="1" applyBorder="1" applyAlignment="1">
      <alignment horizontal="center" vertical="center" textRotation="90"/>
    </xf>
    <xf numFmtId="0" fontId="3" fillId="4" borderId="11" xfId="0" applyFont="1" applyFill="1" applyBorder="1" applyAlignment="1">
      <alignment horizontal="center" vertical="center" textRotation="90"/>
    </xf>
    <xf numFmtId="0" fontId="3" fillId="4" borderId="34" xfId="0" applyFont="1" applyFill="1" applyBorder="1" applyAlignment="1">
      <alignment horizontal="center" vertical="center" textRotation="90"/>
    </xf>
    <xf numFmtId="0" fontId="3" fillId="5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34" xfId="0" applyFont="1" applyFill="1" applyBorder="1" applyAlignment="1">
      <alignment horizontal="center" vertical="center" textRotation="90" wrapText="1"/>
    </xf>
    <xf numFmtId="0" fontId="11" fillId="0" borderId="0" xfId="0" applyFont="1" applyFill="1" applyProtection="1">
      <protection hidden="1"/>
    </xf>
    <xf numFmtId="0" fontId="12" fillId="0" borderId="0" xfId="1" applyFont="1" applyFill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September!A1"/><Relationship Id="rId13" Type="http://schemas.openxmlformats.org/officeDocument/2006/relationships/hyperlink" Target="#Help!A1"/><Relationship Id="rId3" Type="http://schemas.openxmlformats.org/officeDocument/2006/relationships/hyperlink" Target="#April!A1"/><Relationship Id="rId7" Type="http://schemas.openxmlformats.org/officeDocument/2006/relationships/hyperlink" Target="#July!A1"/><Relationship Id="rId12" Type="http://schemas.openxmlformats.org/officeDocument/2006/relationships/hyperlink" Target="#'Jan-Tracking'!A1"/><Relationship Id="rId2" Type="http://schemas.openxmlformats.org/officeDocument/2006/relationships/hyperlink" Target="#May!A1"/><Relationship Id="rId1" Type="http://schemas.openxmlformats.org/officeDocument/2006/relationships/hyperlink" Target="#June!A1"/><Relationship Id="rId6" Type="http://schemas.openxmlformats.org/officeDocument/2006/relationships/hyperlink" Target="#August!A1"/><Relationship Id="rId11" Type="http://schemas.openxmlformats.org/officeDocument/2006/relationships/hyperlink" Target="#December!A1"/><Relationship Id="rId5" Type="http://schemas.openxmlformats.org/officeDocument/2006/relationships/hyperlink" Target="#February!A1"/><Relationship Id="rId10" Type="http://schemas.openxmlformats.org/officeDocument/2006/relationships/hyperlink" Target="#November!A1"/><Relationship Id="rId4" Type="http://schemas.openxmlformats.org/officeDocument/2006/relationships/hyperlink" Target="#March!A1"/><Relationship Id="rId9" Type="http://schemas.openxmlformats.org/officeDocument/2006/relationships/hyperlink" Target="#October!A1"/><Relationship Id="rId14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ay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September!A1"/><Relationship Id="rId13" Type="http://schemas.openxmlformats.org/officeDocument/2006/relationships/image" Target="../media/image1.png"/><Relationship Id="rId3" Type="http://schemas.openxmlformats.org/officeDocument/2006/relationships/hyperlink" Target="#March!A1"/><Relationship Id="rId7" Type="http://schemas.openxmlformats.org/officeDocument/2006/relationships/hyperlink" Target="#July!A1"/><Relationship Id="rId12" Type="http://schemas.openxmlformats.org/officeDocument/2006/relationships/hyperlink" Target="#Help!A1"/><Relationship Id="rId2" Type="http://schemas.openxmlformats.org/officeDocument/2006/relationships/hyperlink" Target="#April!A1"/><Relationship Id="rId1" Type="http://schemas.openxmlformats.org/officeDocument/2006/relationships/hyperlink" Target="#May!A1"/><Relationship Id="rId6" Type="http://schemas.openxmlformats.org/officeDocument/2006/relationships/hyperlink" Target="#August!A1"/><Relationship Id="rId11" Type="http://schemas.openxmlformats.org/officeDocument/2006/relationships/hyperlink" Target="#December!A1"/><Relationship Id="rId5" Type="http://schemas.openxmlformats.org/officeDocument/2006/relationships/hyperlink" Target="#January!A1"/><Relationship Id="rId10" Type="http://schemas.openxmlformats.org/officeDocument/2006/relationships/hyperlink" Target="#November!A1"/><Relationship Id="rId4" Type="http://schemas.openxmlformats.org/officeDocument/2006/relationships/hyperlink" Target="#February!A1"/><Relationship Id="rId9" Type="http://schemas.openxmlformats.org/officeDocument/2006/relationships/hyperlink" Target="#October!A1"/><Relationship Id="rId14" Type="http://schemas.openxmlformats.org/officeDocument/2006/relationships/hyperlink" Target="#'Jun-Tracking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June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September!A1"/><Relationship Id="rId13" Type="http://schemas.openxmlformats.org/officeDocument/2006/relationships/image" Target="../media/image1.png"/><Relationship Id="rId3" Type="http://schemas.openxmlformats.org/officeDocument/2006/relationships/hyperlink" Target="#April!A1"/><Relationship Id="rId7" Type="http://schemas.openxmlformats.org/officeDocument/2006/relationships/hyperlink" Target="#August!A1"/><Relationship Id="rId12" Type="http://schemas.openxmlformats.org/officeDocument/2006/relationships/hyperlink" Target="#Help!A1"/><Relationship Id="rId2" Type="http://schemas.openxmlformats.org/officeDocument/2006/relationships/hyperlink" Target="#May!A1"/><Relationship Id="rId1" Type="http://schemas.openxmlformats.org/officeDocument/2006/relationships/hyperlink" Target="#June!A1"/><Relationship Id="rId6" Type="http://schemas.openxmlformats.org/officeDocument/2006/relationships/hyperlink" Target="#January!A1"/><Relationship Id="rId11" Type="http://schemas.openxmlformats.org/officeDocument/2006/relationships/hyperlink" Target="#December!A1"/><Relationship Id="rId5" Type="http://schemas.openxmlformats.org/officeDocument/2006/relationships/hyperlink" Target="#February!A1"/><Relationship Id="rId10" Type="http://schemas.openxmlformats.org/officeDocument/2006/relationships/hyperlink" Target="#November!A1"/><Relationship Id="rId4" Type="http://schemas.openxmlformats.org/officeDocument/2006/relationships/hyperlink" Target="#March!A1"/><Relationship Id="rId9" Type="http://schemas.openxmlformats.org/officeDocument/2006/relationships/hyperlink" Target="#October!A1"/><Relationship Id="rId14" Type="http://schemas.openxmlformats.org/officeDocument/2006/relationships/hyperlink" Target="#'Jul-Tracking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July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September!A1"/><Relationship Id="rId13" Type="http://schemas.openxmlformats.org/officeDocument/2006/relationships/image" Target="../media/image1.png"/><Relationship Id="rId3" Type="http://schemas.openxmlformats.org/officeDocument/2006/relationships/hyperlink" Target="#April!A1"/><Relationship Id="rId7" Type="http://schemas.openxmlformats.org/officeDocument/2006/relationships/hyperlink" Target="#July!A1"/><Relationship Id="rId12" Type="http://schemas.openxmlformats.org/officeDocument/2006/relationships/hyperlink" Target="#Help!A1"/><Relationship Id="rId2" Type="http://schemas.openxmlformats.org/officeDocument/2006/relationships/hyperlink" Target="#May!A1"/><Relationship Id="rId1" Type="http://schemas.openxmlformats.org/officeDocument/2006/relationships/hyperlink" Target="#June!A1"/><Relationship Id="rId6" Type="http://schemas.openxmlformats.org/officeDocument/2006/relationships/hyperlink" Target="#January!A1"/><Relationship Id="rId11" Type="http://schemas.openxmlformats.org/officeDocument/2006/relationships/hyperlink" Target="#December!A1"/><Relationship Id="rId5" Type="http://schemas.openxmlformats.org/officeDocument/2006/relationships/hyperlink" Target="#February!A1"/><Relationship Id="rId10" Type="http://schemas.openxmlformats.org/officeDocument/2006/relationships/hyperlink" Target="#November!A1"/><Relationship Id="rId4" Type="http://schemas.openxmlformats.org/officeDocument/2006/relationships/hyperlink" Target="#March!A1"/><Relationship Id="rId9" Type="http://schemas.openxmlformats.org/officeDocument/2006/relationships/hyperlink" Target="#October!A1"/><Relationship Id="rId14" Type="http://schemas.openxmlformats.org/officeDocument/2006/relationships/hyperlink" Target="#'Aug-Tracking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August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July!A1"/><Relationship Id="rId13" Type="http://schemas.openxmlformats.org/officeDocument/2006/relationships/image" Target="../media/image1.png"/><Relationship Id="rId3" Type="http://schemas.openxmlformats.org/officeDocument/2006/relationships/hyperlink" Target="#April!A1"/><Relationship Id="rId7" Type="http://schemas.openxmlformats.org/officeDocument/2006/relationships/hyperlink" Target="#August!A1"/><Relationship Id="rId12" Type="http://schemas.openxmlformats.org/officeDocument/2006/relationships/hyperlink" Target="#Help!A1"/><Relationship Id="rId2" Type="http://schemas.openxmlformats.org/officeDocument/2006/relationships/hyperlink" Target="#May!A1"/><Relationship Id="rId1" Type="http://schemas.openxmlformats.org/officeDocument/2006/relationships/hyperlink" Target="#June!A1"/><Relationship Id="rId6" Type="http://schemas.openxmlformats.org/officeDocument/2006/relationships/hyperlink" Target="#January!A1"/><Relationship Id="rId11" Type="http://schemas.openxmlformats.org/officeDocument/2006/relationships/hyperlink" Target="#December!A1"/><Relationship Id="rId5" Type="http://schemas.openxmlformats.org/officeDocument/2006/relationships/hyperlink" Target="#February!A1"/><Relationship Id="rId10" Type="http://schemas.openxmlformats.org/officeDocument/2006/relationships/hyperlink" Target="#November!A1"/><Relationship Id="rId4" Type="http://schemas.openxmlformats.org/officeDocument/2006/relationships/hyperlink" Target="#March!A1"/><Relationship Id="rId9" Type="http://schemas.openxmlformats.org/officeDocument/2006/relationships/hyperlink" Target="#October!A1"/><Relationship Id="rId14" Type="http://schemas.openxmlformats.org/officeDocument/2006/relationships/hyperlink" Target="#'Sep-Tracking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September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July!A1"/><Relationship Id="rId13" Type="http://schemas.openxmlformats.org/officeDocument/2006/relationships/image" Target="../media/image1.png"/><Relationship Id="rId3" Type="http://schemas.openxmlformats.org/officeDocument/2006/relationships/hyperlink" Target="#April!A1"/><Relationship Id="rId7" Type="http://schemas.openxmlformats.org/officeDocument/2006/relationships/hyperlink" Target="#August!A1"/><Relationship Id="rId12" Type="http://schemas.openxmlformats.org/officeDocument/2006/relationships/hyperlink" Target="#Help!A1"/><Relationship Id="rId2" Type="http://schemas.openxmlformats.org/officeDocument/2006/relationships/hyperlink" Target="#May!A1"/><Relationship Id="rId1" Type="http://schemas.openxmlformats.org/officeDocument/2006/relationships/hyperlink" Target="#June!A1"/><Relationship Id="rId6" Type="http://schemas.openxmlformats.org/officeDocument/2006/relationships/hyperlink" Target="#January!A1"/><Relationship Id="rId11" Type="http://schemas.openxmlformats.org/officeDocument/2006/relationships/hyperlink" Target="#December!A1"/><Relationship Id="rId5" Type="http://schemas.openxmlformats.org/officeDocument/2006/relationships/hyperlink" Target="#February!A1"/><Relationship Id="rId10" Type="http://schemas.openxmlformats.org/officeDocument/2006/relationships/hyperlink" Target="#November!A1"/><Relationship Id="rId4" Type="http://schemas.openxmlformats.org/officeDocument/2006/relationships/hyperlink" Target="#March!A1"/><Relationship Id="rId9" Type="http://schemas.openxmlformats.org/officeDocument/2006/relationships/hyperlink" Target="#September!A1"/><Relationship Id="rId14" Type="http://schemas.openxmlformats.org/officeDocument/2006/relationships/hyperlink" Target="#'Oct-Tracking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January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October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July!A1"/><Relationship Id="rId13" Type="http://schemas.openxmlformats.org/officeDocument/2006/relationships/image" Target="../media/image1.png"/><Relationship Id="rId3" Type="http://schemas.openxmlformats.org/officeDocument/2006/relationships/hyperlink" Target="#April!A1"/><Relationship Id="rId7" Type="http://schemas.openxmlformats.org/officeDocument/2006/relationships/hyperlink" Target="#August!A1"/><Relationship Id="rId12" Type="http://schemas.openxmlformats.org/officeDocument/2006/relationships/hyperlink" Target="#Help!A1"/><Relationship Id="rId2" Type="http://schemas.openxmlformats.org/officeDocument/2006/relationships/hyperlink" Target="#May!A1"/><Relationship Id="rId1" Type="http://schemas.openxmlformats.org/officeDocument/2006/relationships/hyperlink" Target="#June!A1"/><Relationship Id="rId6" Type="http://schemas.openxmlformats.org/officeDocument/2006/relationships/hyperlink" Target="#January!A1"/><Relationship Id="rId11" Type="http://schemas.openxmlformats.org/officeDocument/2006/relationships/hyperlink" Target="#December!A1"/><Relationship Id="rId5" Type="http://schemas.openxmlformats.org/officeDocument/2006/relationships/hyperlink" Target="#February!A1"/><Relationship Id="rId10" Type="http://schemas.openxmlformats.org/officeDocument/2006/relationships/hyperlink" Target="#October!A1"/><Relationship Id="rId4" Type="http://schemas.openxmlformats.org/officeDocument/2006/relationships/hyperlink" Target="#March!A1"/><Relationship Id="rId9" Type="http://schemas.openxmlformats.org/officeDocument/2006/relationships/hyperlink" Target="#September!A1"/><Relationship Id="rId14" Type="http://schemas.openxmlformats.org/officeDocument/2006/relationships/hyperlink" Target="#'Nov-Tracking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November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July!A1"/><Relationship Id="rId13" Type="http://schemas.openxmlformats.org/officeDocument/2006/relationships/image" Target="../media/image1.png"/><Relationship Id="rId3" Type="http://schemas.openxmlformats.org/officeDocument/2006/relationships/hyperlink" Target="#April!A1"/><Relationship Id="rId7" Type="http://schemas.openxmlformats.org/officeDocument/2006/relationships/hyperlink" Target="#August!A1"/><Relationship Id="rId12" Type="http://schemas.openxmlformats.org/officeDocument/2006/relationships/hyperlink" Target="#Help!A1"/><Relationship Id="rId2" Type="http://schemas.openxmlformats.org/officeDocument/2006/relationships/hyperlink" Target="#May!A1"/><Relationship Id="rId1" Type="http://schemas.openxmlformats.org/officeDocument/2006/relationships/hyperlink" Target="#June!A1"/><Relationship Id="rId6" Type="http://schemas.openxmlformats.org/officeDocument/2006/relationships/hyperlink" Target="#January!A1"/><Relationship Id="rId11" Type="http://schemas.openxmlformats.org/officeDocument/2006/relationships/hyperlink" Target="#November!A1"/><Relationship Id="rId5" Type="http://schemas.openxmlformats.org/officeDocument/2006/relationships/hyperlink" Target="#February!A1"/><Relationship Id="rId10" Type="http://schemas.openxmlformats.org/officeDocument/2006/relationships/hyperlink" Target="#October!A1"/><Relationship Id="rId4" Type="http://schemas.openxmlformats.org/officeDocument/2006/relationships/hyperlink" Target="#March!A1"/><Relationship Id="rId9" Type="http://schemas.openxmlformats.org/officeDocument/2006/relationships/hyperlink" Target="#September!A1"/><Relationship Id="rId14" Type="http://schemas.openxmlformats.org/officeDocument/2006/relationships/hyperlink" Target="#'Dec-Tracking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December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4.jpe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hyperlink" Target="#January!A1"/><Relationship Id="rId11" Type="http://schemas.openxmlformats.org/officeDocument/2006/relationships/image" Target="../media/image10.png"/><Relationship Id="rId5" Type="http://schemas.openxmlformats.org/officeDocument/2006/relationships/image" Target="../media/image6.jpeg"/><Relationship Id="rId10" Type="http://schemas.openxmlformats.org/officeDocument/2006/relationships/image" Target="../media/image9.png"/><Relationship Id="rId4" Type="http://schemas.openxmlformats.org/officeDocument/2006/relationships/image" Target="../media/image5.jpeg"/><Relationship Id="rId9" Type="http://schemas.openxmlformats.org/officeDocument/2006/relationships/hyperlink" Target="#January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September!A1"/><Relationship Id="rId13" Type="http://schemas.openxmlformats.org/officeDocument/2006/relationships/image" Target="../media/image1.png"/><Relationship Id="rId3" Type="http://schemas.openxmlformats.org/officeDocument/2006/relationships/hyperlink" Target="#April!A1"/><Relationship Id="rId7" Type="http://schemas.openxmlformats.org/officeDocument/2006/relationships/hyperlink" Target="#July!A1"/><Relationship Id="rId12" Type="http://schemas.openxmlformats.org/officeDocument/2006/relationships/hyperlink" Target="#Help!A1"/><Relationship Id="rId2" Type="http://schemas.openxmlformats.org/officeDocument/2006/relationships/hyperlink" Target="#May!A1"/><Relationship Id="rId1" Type="http://schemas.openxmlformats.org/officeDocument/2006/relationships/hyperlink" Target="#June!A1"/><Relationship Id="rId6" Type="http://schemas.openxmlformats.org/officeDocument/2006/relationships/hyperlink" Target="#August!A1"/><Relationship Id="rId11" Type="http://schemas.openxmlformats.org/officeDocument/2006/relationships/hyperlink" Target="#December!A1"/><Relationship Id="rId5" Type="http://schemas.openxmlformats.org/officeDocument/2006/relationships/hyperlink" Target="#January!A1"/><Relationship Id="rId10" Type="http://schemas.openxmlformats.org/officeDocument/2006/relationships/hyperlink" Target="#November!A1"/><Relationship Id="rId4" Type="http://schemas.openxmlformats.org/officeDocument/2006/relationships/hyperlink" Target="#March!A1"/><Relationship Id="rId9" Type="http://schemas.openxmlformats.org/officeDocument/2006/relationships/hyperlink" Target="#October!A1"/><Relationship Id="rId14" Type="http://schemas.openxmlformats.org/officeDocument/2006/relationships/hyperlink" Target="#'Feb-Tracking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February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September!A1"/><Relationship Id="rId13" Type="http://schemas.openxmlformats.org/officeDocument/2006/relationships/image" Target="../media/image1.png"/><Relationship Id="rId3" Type="http://schemas.openxmlformats.org/officeDocument/2006/relationships/hyperlink" Target="#April!A1"/><Relationship Id="rId7" Type="http://schemas.openxmlformats.org/officeDocument/2006/relationships/hyperlink" Target="#July!A1"/><Relationship Id="rId12" Type="http://schemas.openxmlformats.org/officeDocument/2006/relationships/hyperlink" Target="#Help!A1"/><Relationship Id="rId2" Type="http://schemas.openxmlformats.org/officeDocument/2006/relationships/hyperlink" Target="#May!A1"/><Relationship Id="rId1" Type="http://schemas.openxmlformats.org/officeDocument/2006/relationships/hyperlink" Target="#June!A1"/><Relationship Id="rId6" Type="http://schemas.openxmlformats.org/officeDocument/2006/relationships/hyperlink" Target="#August!A1"/><Relationship Id="rId11" Type="http://schemas.openxmlformats.org/officeDocument/2006/relationships/hyperlink" Target="#December!A1"/><Relationship Id="rId5" Type="http://schemas.openxmlformats.org/officeDocument/2006/relationships/hyperlink" Target="#January!A1"/><Relationship Id="rId10" Type="http://schemas.openxmlformats.org/officeDocument/2006/relationships/hyperlink" Target="#November!A1"/><Relationship Id="rId4" Type="http://schemas.openxmlformats.org/officeDocument/2006/relationships/hyperlink" Target="#February!A1"/><Relationship Id="rId9" Type="http://schemas.openxmlformats.org/officeDocument/2006/relationships/hyperlink" Target="#October!A1"/><Relationship Id="rId14" Type="http://schemas.openxmlformats.org/officeDocument/2006/relationships/hyperlink" Target="#'Mar-Tracking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arch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September!A1"/><Relationship Id="rId13" Type="http://schemas.openxmlformats.org/officeDocument/2006/relationships/image" Target="../media/image1.png"/><Relationship Id="rId3" Type="http://schemas.openxmlformats.org/officeDocument/2006/relationships/hyperlink" Target="#March!A1"/><Relationship Id="rId7" Type="http://schemas.openxmlformats.org/officeDocument/2006/relationships/hyperlink" Target="#July!A1"/><Relationship Id="rId12" Type="http://schemas.openxmlformats.org/officeDocument/2006/relationships/hyperlink" Target="#Help!A1"/><Relationship Id="rId2" Type="http://schemas.openxmlformats.org/officeDocument/2006/relationships/hyperlink" Target="#May!A1"/><Relationship Id="rId1" Type="http://schemas.openxmlformats.org/officeDocument/2006/relationships/hyperlink" Target="#June!A1"/><Relationship Id="rId6" Type="http://schemas.openxmlformats.org/officeDocument/2006/relationships/hyperlink" Target="#August!A1"/><Relationship Id="rId11" Type="http://schemas.openxmlformats.org/officeDocument/2006/relationships/hyperlink" Target="#December!A1"/><Relationship Id="rId5" Type="http://schemas.openxmlformats.org/officeDocument/2006/relationships/hyperlink" Target="#January!A1"/><Relationship Id="rId10" Type="http://schemas.openxmlformats.org/officeDocument/2006/relationships/hyperlink" Target="#November!A1"/><Relationship Id="rId4" Type="http://schemas.openxmlformats.org/officeDocument/2006/relationships/hyperlink" Target="#February!A1"/><Relationship Id="rId9" Type="http://schemas.openxmlformats.org/officeDocument/2006/relationships/hyperlink" Target="#October!A1"/><Relationship Id="rId14" Type="http://schemas.openxmlformats.org/officeDocument/2006/relationships/hyperlink" Target="#'Apr-Tracking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April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September!A1"/><Relationship Id="rId13" Type="http://schemas.openxmlformats.org/officeDocument/2006/relationships/image" Target="../media/image1.png"/><Relationship Id="rId3" Type="http://schemas.openxmlformats.org/officeDocument/2006/relationships/hyperlink" Target="#March!A1"/><Relationship Id="rId7" Type="http://schemas.openxmlformats.org/officeDocument/2006/relationships/hyperlink" Target="#July!A1"/><Relationship Id="rId12" Type="http://schemas.openxmlformats.org/officeDocument/2006/relationships/hyperlink" Target="#Help!A1"/><Relationship Id="rId2" Type="http://schemas.openxmlformats.org/officeDocument/2006/relationships/hyperlink" Target="#April!A1"/><Relationship Id="rId1" Type="http://schemas.openxmlformats.org/officeDocument/2006/relationships/hyperlink" Target="#June!A1"/><Relationship Id="rId6" Type="http://schemas.openxmlformats.org/officeDocument/2006/relationships/hyperlink" Target="#August!A1"/><Relationship Id="rId11" Type="http://schemas.openxmlformats.org/officeDocument/2006/relationships/hyperlink" Target="#December!A1"/><Relationship Id="rId5" Type="http://schemas.openxmlformats.org/officeDocument/2006/relationships/hyperlink" Target="#January!A1"/><Relationship Id="rId10" Type="http://schemas.openxmlformats.org/officeDocument/2006/relationships/hyperlink" Target="#November!A1"/><Relationship Id="rId4" Type="http://schemas.openxmlformats.org/officeDocument/2006/relationships/hyperlink" Target="#February!A1"/><Relationship Id="rId9" Type="http://schemas.openxmlformats.org/officeDocument/2006/relationships/hyperlink" Target="#October!A1"/><Relationship Id="rId14" Type="http://schemas.openxmlformats.org/officeDocument/2006/relationships/hyperlink" Target="#'May-Tracki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38100</xdr:rowOff>
    </xdr:from>
    <xdr:to>
      <xdr:col>3</xdr:col>
      <xdr:colOff>76200</xdr:colOff>
      <xdr:row>10</xdr:row>
      <xdr:rowOff>219075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28600" y="1495425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PENDAPATAN</a:t>
          </a:r>
        </a:p>
      </xdr:txBody>
    </xdr:sp>
    <xdr:clientData/>
  </xdr:twoCellAnchor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3</xdr:col>
      <xdr:colOff>28575</xdr:colOff>
      <xdr:row>10</xdr:row>
      <xdr:rowOff>38100</xdr:rowOff>
    </xdr:from>
    <xdr:to>
      <xdr:col>5</xdr:col>
      <xdr:colOff>9525</xdr:colOff>
      <xdr:row>10</xdr:row>
      <xdr:rowOff>219075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752600" y="1495425"/>
          <a:ext cx="134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PEBELANJAAN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6</xdr:col>
      <xdr:colOff>66675</xdr:colOff>
      <xdr:row>10</xdr:row>
      <xdr:rowOff>38100</xdr:rowOff>
    </xdr:from>
    <xdr:to>
      <xdr:col>8</xdr:col>
      <xdr:colOff>266700</xdr:colOff>
      <xdr:row>10</xdr:row>
      <xdr:rowOff>200025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3219450" y="1495425"/>
          <a:ext cx="1895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LEBIHAN / (DEFISIT)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8220" name="Rectangle 2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8222" name="Rectangle 30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8223" name="Rectangle 31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8224" name="Rectangle 3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8225" name="Rectangle 33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8226" name="Rectangle 34"/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8227" name="Rectangle 35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8228" name="Rectangle 36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8229" name="Rectangle 37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8230" name="Rectangle 38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8231" name="Rectangle 39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8232" name="Rectangle 40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10</xdr:col>
      <xdr:colOff>66675</xdr:colOff>
      <xdr:row>10</xdr:row>
      <xdr:rowOff>171450</xdr:rowOff>
    </xdr:from>
    <xdr:to>
      <xdr:col>10</xdr:col>
      <xdr:colOff>1323975</xdr:colOff>
      <xdr:row>11</xdr:row>
      <xdr:rowOff>161925</xdr:rowOff>
    </xdr:to>
    <xdr:sp macro="" textlink="">
      <xdr:nvSpPr>
        <xdr:cNvPr id="8234" name="Rectangle 42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6515100" y="162877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  <xdr:twoCellAnchor>
    <xdr:from>
      <xdr:col>11</xdr:col>
      <xdr:colOff>152400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8363" name="Group 85">
          <a:hlinkClick xmlns:r="http://schemas.openxmlformats.org/officeDocument/2006/relationships" r:id="rId13"/>
        </xdr:cNvPr>
        <xdr:cNvGrpSpPr>
          <a:grpSpLocks/>
        </xdr:cNvGrpSpPr>
      </xdr:nvGrpSpPr>
      <xdr:grpSpPr bwMode="auto">
        <a:xfrm>
          <a:off x="8267700" y="1419225"/>
          <a:ext cx="533400" cy="447675"/>
          <a:chOff x="868" y="156"/>
          <a:chExt cx="56" cy="47"/>
        </a:xfrm>
      </xdr:grpSpPr>
      <xdr:pic>
        <xdr:nvPicPr>
          <xdr:cNvPr id="8364" name="Picture 61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/>
          <a:srcRect/>
          <a:stretch>
            <a:fillRect/>
          </a:stretch>
        </xdr:blipFill>
        <xdr:spPr bwMode="auto">
          <a:xfrm>
            <a:off x="882" y="156"/>
            <a:ext cx="29" cy="2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8254" name="Text Box 62"/>
          <xdr:cNvSpPr txBox="1">
            <a:spLocks noChangeArrowheads="1"/>
          </xdr:cNvSpPr>
        </xdr:nvSpPr>
        <xdr:spPr bwMode="auto">
          <a:xfrm>
            <a:off x="868" y="184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Bantuan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41985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1986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41987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1988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1989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2020" name="Text Box 6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41993" name="Rectangle 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43010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43012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43015" name="Rectangle 7"/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43016" name="Rectangl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43017" name="Rectangle 9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43018" name="Rectangle 10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43019" name="Rectangle 11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43020" name="Rectangle 12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43021" name="Rectangle 13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43022" name="Rectangle 14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43023" name="Rectangle 15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43024" name="Rectangle 16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43025" name="Rectangle 17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43026" name="Rectangle 18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43039" name="Text Box 31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11</xdr:col>
      <xdr:colOff>152400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43128" name="Group 32">
          <a:hlinkClick xmlns:r="http://schemas.openxmlformats.org/officeDocument/2006/relationships" r:id="rId12"/>
        </xdr:cNvPr>
        <xdr:cNvGrpSpPr>
          <a:grpSpLocks/>
        </xdr:cNvGrpSpPr>
      </xdr:nvGrpSpPr>
      <xdr:grpSpPr bwMode="auto">
        <a:xfrm>
          <a:off x="8267700" y="1419225"/>
          <a:ext cx="533400" cy="447675"/>
          <a:chOff x="868" y="156"/>
          <a:chExt cx="56" cy="47"/>
        </a:xfrm>
      </xdr:grpSpPr>
      <xdr:pic>
        <xdr:nvPicPr>
          <xdr:cNvPr id="43133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882" y="156"/>
            <a:ext cx="29" cy="2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43042" name="Text Box 34"/>
          <xdr:cNvSpPr txBox="1">
            <a:spLocks noChangeArrowheads="1"/>
          </xdr:cNvSpPr>
        </xdr:nvSpPr>
        <xdr:spPr bwMode="auto">
          <a:xfrm>
            <a:off x="868" y="184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Bantuan</a:t>
            </a:r>
          </a:p>
        </xdr:txBody>
      </xdr:sp>
    </xdr:grpSp>
    <xdr:clientData/>
  </xdr:twoCellAnchor>
  <xdr:twoCellAnchor>
    <xdr:from>
      <xdr:col>0</xdr:col>
      <xdr:colOff>228600</xdr:colOff>
      <xdr:row>10</xdr:row>
      <xdr:rowOff>38100</xdr:rowOff>
    </xdr:from>
    <xdr:to>
      <xdr:col>3</xdr:col>
      <xdr:colOff>76200</xdr:colOff>
      <xdr:row>10</xdr:row>
      <xdr:rowOff>219075</xdr:rowOff>
    </xdr:to>
    <xdr:sp macro="" textlink="">
      <xdr:nvSpPr>
        <xdr:cNvPr id="43043" name="Text Box 35"/>
        <xdr:cNvSpPr txBox="1">
          <a:spLocks noChangeArrowheads="1"/>
        </xdr:cNvSpPr>
      </xdr:nvSpPr>
      <xdr:spPr bwMode="auto">
        <a:xfrm>
          <a:off x="228600" y="1495425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PENDAPATAN</a:t>
          </a:r>
        </a:p>
      </xdr:txBody>
    </xdr:sp>
    <xdr:clientData/>
  </xdr:twoCellAnchor>
  <xdr:twoCellAnchor>
    <xdr:from>
      <xdr:col>3</xdr:col>
      <xdr:colOff>28575</xdr:colOff>
      <xdr:row>10</xdr:row>
      <xdr:rowOff>38100</xdr:rowOff>
    </xdr:from>
    <xdr:to>
      <xdr:col>5</xdr:col>
      <xdr:colOff>9525</xdr:colOff>
      <xdr:row>10</xdr:row>
      <xdr:rowOff>219075</xdr:rowOff>
    </xdr:to>
    <xdr:sp macro="" textlink="">
      <xdr:nvSpPr>
        <xdr:cNvPr id="43044" name="Text Box 36"/>
        <xdr:cNvSpPr txBox="1">
          <a:spLocks noChangeArrowheads="1"/>
        </xdr:cNvSpPr>
      </xdr:nvSpPr>
      <xdr:spPr bwMode="auto">
        <a:xfrm>
          <a:off x="1752600" y="1495425"/>
          <a:ext cx="134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PEBELANJAAN</a:t>
          </a:r>
        </a:p>
      </xdr:txBody>
    </xdr:sp>
    <xdr:clientData/>
  </xdr:twoCellAnchor>
  <xdr:twoCellAnchor>
    <xdr:from>
      <xdr:col>6</xdr:col>
      <xdr:colOff>66675</xdr:colOff>
      <xdr:row>10</xdr:row>
      <xdr:rowOff>38100</xdr:rowOff>
    </xdr:from>
    <xdr:to>
      <xdr:col>8</xdr:col>
      <xdr:colOff>266700</xdr:colOff>
      <xdr:row>10</xdr:row>
      <xdr:rowOff>200025</xdr:rowOff>
    </xdr:to>
    <xdr:sp macro="" textlink="">
      <xdr:nvSpPr>
        <xdr:cNvPr id="43045" name="Text Box 37"/>
        <xdr:cNvSpPr txBox="1">
          <a:spLocks noChangeArrowheads="1"/>
        </xdr:cNvSpPr>
      </xdr:nvSpPr>
      <xdr:spPr bwMode="auto">
        <a:xfrm>
          <a:off x="3219450" y="1495425"/>
          <a:ext cx="1895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LEBIHAN / (DEFISIT)</a:t>
          </a:r>
        </a:p>
      </xdr:txBody>
    </xdr:sp>
    <xdr:clientData/>
  </xdr:twoCellAnchor>
  <xdr:twoCellAnchor>
    <xdr:from>
      <xdr:col>10</xdr:col>
      <xdr:colOff>66675</xdr:colOff>
      <xdr:row>10</xdr:row>
      <xdr:rowOff>171450</xdr:rowOff>
    </xdr:from>
    <xdr:to>
      <xdr:col>10</xdr:col>
      <xdr:colOff>1323975</xdr:colOff>
      <xdr:row>11</xdr:row>
      <xdr:rowOff>161925</xdr:rowOff>
    </xdr:to>
    <xdr:sp macro="" textlink="">
      <xdr:nvSpPr>
        <xdr:cNvPr id="43046" name="Rectangle 38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6515100" y="162877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44033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4034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44035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4036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4037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4068" name="Text Box 6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44041" name="Rectangle 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45058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45060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45063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45064" name="Rectangle 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45065" name="Rectangle 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45066" name="Rectangle 1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45067" name="Rectangle 1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45068" name="Rectangle 12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45069" name="Rectangle 13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45070" name="Rectangle 14"/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45071" name="Rectangle 15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45072" name="Rectangle 16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45073" name="Rectangle 17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45074" name="Rectangle 18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45079" name="Text Box 23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11</xdr:col>
      <xdr:colOff>152400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45168" name="Group 24">
          <a:hlinkClick xmlns:r="http://schemas.openxmlformats.org/officeDocument/2006/relationships" r:id="rId12"/>
        </xdr:cNvPr>
        <xdr:cNvGrpSpPr>
          <a:grpSpLocks/>
        </xdr:cNvGrpSpPr>
      </xdr:nvGrpSpPr>
      <xdr:grpSpPr bwMode="auto">
        <a:xfrm>
          <a:off x="8267700" y="1419225"/>
          <a:ext cx="533400" cy="447675"/>
          <a:chOff x="868" y="156"/>
          <a:chExt cx="56" cy="47"/>
        </a:xfrm>
      </xdr:grpSpPr>
      <xdr:pic>
        <xdr:nvPicPr>
          <xdr:cNvPr id="45173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882" y="156"/>
            <a:ext cx="29" cy="2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45082" name="Text Box 26"/>
          <xdr:cNvSpPr txBox="1">
            <a:spLocks noChangeArrowheads="1"/>
          </xdr:cNvSpPr>
        </xdr:nvSpPr>
        <xdr:spPr bwMode="auto">
          <a:xfrm>
            <a:off x="868" y="184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Bantuan</a:t>
            </a:r>
          </a:p>
        </xdr:txBody>
      </xdr:sp>
    </xdr:grpSp>
    <xdr:clientData/>
  </xdr:twoCellAnchor>
  <xdr:twoCellAnchor>
    <xdr:from>
      <xdr:col>0</xdr:col>
      <xdr:colOff>228600</xdr:colOff>
      <xdr:row>10</xdr:row>
      <xdr:rowOff>38100</xdr:rowOff>
    </xdr:from>
    <xdr:to>
      <xdr:col>3</xdr:col>
      <xdr:colOff>76200</xdr:colOff>
      <xdr:row>10</xdr:row>
      <xdr:rowOff>219075</xdr:rowOff>
    </xdr:to>
    <xdr:sp macro="" textlink="">
      <xdr:nvSpPr>
        <xdr:cNvPr id="45083" name="Text Box 27"/>
        <xdr:cNvSpPr txBox="1">
          <a:spLocks noChangeArrowheads="1"/>
        </xdr:cNvSpPr>
      </xdr:nvSpPr>
      <xdr:spPr bwMode="auto">
        <a:xfrm>
          <a:off x="228600" y="1495425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PENDAPATAN</a:t>
          </a:r>
        </a:p>
      </xdr:txBody>
    </xdr:sp>
    <xdr:clientData/>
  </xdr:twoCellAnchor>
  <xdr:twoCellAnchor>
    <xdr:from>
      <xdr:col>3</xdr:col>
      <xdr:colOff>28575</xdr:colOff>
      <xdr:row>10</xdr:row>
      <xdr:rowOff>38100</xdr:rowOff>
    </xdr:from>
    <xdr:to>
      <xdr:col>5</xdr:col>
      <xdr:colOff>9525</xdr:colOff>
      <xdr:row>10</xdr:row>
      <xdr:rowOff>219075</xdr:rowOff>
    </xdr:to>
    <xdr:sp macro="" textlink="">
      <xdr:nvSpPr>
        <xdr:cNvPr id="45084" name="Text Box 28"/>
        <xdr:cNvSpPr txBox="1">
          <a:spLocks noChangeArrowheads="1"/>
        </xdr:cNvSpPr>
      </xdr:nvSpPr>
      <xdr:spPr bwMode="auto">
        <a:xfrm>
          <a:off x="1752600" y="1495425"/>
          <a:ext cx="134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PEBELANJAAN</a:t>
          </a:r>
        </a:p>
      </xdr:txBody>
    </xdr:sp>
    <xdr:clientData/>
  </xdr:twoCellAnchor>
  <xdr:twoCellAnchor>
    <xdr:from>
      <xdr:col>6</xdr:col>
      <xdr:colOff>66675</xdr:colOff>
      <xdr:row>10</xdr:row>
      <xdr:rowOff>38100</xdr:rowOff>
    </xdr:from>
    <xdr:to>
      <xdr:col>8</xdr:col>
      <xdr:colOff>266700</xdr:colOff>
      <xdr:row>10</xdr:row>
      <xdr:rowOff>200025</xdr:rowOff>
    </xdr:to>
    <xdr:sp macro="" textlink="">
      <xdr:nvSpPr>
        <xdr:cNvPr id="45085" name="Text Box 29"/>
        <xdr:cNvSpPr txBox="1">
          <a:spLocks noChangeArrowheads="1"/>
        </xdr:cNvSpPr>
      </xdr:nvSpPr>
      <xdr:spPr bwMode="auto">
        <a:xfrm>
          <a:off x="3219450" y="1495425"/>
          <a:ext cx="1895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LEBIHAN / (DEFISIT)</a:t>
          </a:r>
        </a:p>
      </xdr:txBody>
    </xdr:sp>
    <xdr:clientData/>
  </xdr:twoCellAnchor>
  <xdr:twoCellAnchor>
    <xdr:from>
      <xdr:col>10</xdr:col>
      <xdr:colOff>66675</xdr:colOff>
      <xdr:row>10</xdr:row>
      <xdr:rowOff>171450</xdr:rowOff>
    </xdr:from>
    <xdr:to>
      <xdr:col>10</xdr:col>
      <xdr:colOff>1323975</xdr:colOff>
      <xdr:row>11</xdr:row>
      <xdr:rowOff>161925</xdr:rowOff>
    </xdr:to>
    <xdr:sp macro="" textlink="">
      <xdr:nvSpPr>
        <xdr:cNvPr id="45086" name="Rectangle 30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6515100" y="162877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6082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46083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6084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6085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6116" name="Text Box 6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46089" name="Rectangle 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47106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47108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47111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47112" name="Rectangle 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47113" name="Rectangle 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47114" name="Rectangle 1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47115" name="Rectangle 1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47116" name="Rectangle 12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47117" name="Rectangle 13"/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47118" name="Rectangle 14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47119" name="Rectangle 15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47120" name="Rectangle 16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47121" name="Rectangle 17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47122" name="Rectangle 18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47127" name="Text Box 23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11</xdr:col>
      <xdr:colOff>152400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47216" name="Group 24">
          <a:hlinkClick xmlns:r="http://schemas.openxmlformats.org/officeDocument/2006/relationships" r:id="rId12"/>
        </xdr:cNvPr>
        <xdr:cNvGrpSpPr>
          <a:grpSpLocks/>
        </xdr:cNvGrpSpPr>
      </xdr:nvGrpSpPr>
      <xdr:grpSpPr bwMode="auto">
        <a:xfrm>
          <a:off x="8267700" y="1419225"/>
          <a:ext cx="533400" cy="447675"/>
          <a:chOff x="868" y="156"/>
          <a:chExt cx="56" cy="47"/>
        </a:xfrm>
      </xdr:grpSpPr>
      <xdr:pic>
        <xdr:nvPicPr>
          <xdr:cNvPr id="47221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882" y="156"/>
            <a:ext cx="29" cy="2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47130" name="Text Box 26"/>
          <xdr:cNvSpPr txBox="1">
            <a:spLocks noChangeArrowheads="1"/>
          </xdr:cNvSpPr>
        </xdr:nvSpPr>
        <xdr:spPr bwMode="auto">
          <a:xfrm>
            <a:off x="868" y="184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Bantuan</a:t>
            </a:r>
          </a:p>
        </xdr:txBody>
      </xdr:sp>
    </xdr:grpSp>
    <xdr:clientData/>
  </xdr:twoCellAnchor>
  <xdr:twoCellAnchor>
    <xdr:from>
      <xdr:col>0</xdr:col>
      <xdr:colOff>228600</xdr:colOff>
      <xdr:row>10</xdr:row>
      <xdr:rowOff>38100</xdr:rowOff>
    </xdr:from>
    <xdr:to>
      <xdr:col>3</xdr:col>
      <xdr:colOff>76200</xdr:colOff>
      <xdr:row>10</xdr:row>
      <xdr:rowOff>219075</xdr:rowOff>
    </xdr:to>
    <xdr:sp macro="" textlink="">
      <xdr:nvSpPr>
        <xdr:cNvPr id="47131" name="Text Box 27"/>
        <xdr:cNvSpPr txBox="1">
          <a:spLocks noChangeArrowheads="1"/>
        </xdr:cNvSpPr>
      </xdr:nvSpPr>
      <xdr:spPr bwMode="auto">
        <a:xfrm>
          <a:off x="228600" y="1495425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PENDAPATAN</a:t>
          </a:r>
        </a:p>
      </xdr:txBody>
    </xdr:sp>
    <xdr:clientData/>
  </xdr:twoCellAnchor>
  <xdr:twoCellAnchor>
    <xdr:from>
      <xdr:col>3</xdr:col>
      <xdr:colOff>28575</xdr:colOff>
      <xdr:row>10</xdr:row>
      <xdr:rowOff>38100</xdr:rowOff>
    </xdr:from>
    <xdr:to>
      <xdr:col>5</xdr:col>
      <xdr:colOff>9525</xdr:colOff>
      <xdr:row>10</xdr:row>
      <xdr:rowOff>219075</xdr:rowOff>
    </xdr:to>
    <xdr:sp macro="" textlink="">
      <xdr:nvSpPr>
        <xdr:cNvPr id="47132" name="Text Box 28"/>
        <xdr:cNvSpPr txBox="1">
          <a:spLocks noChangeArrowheads="1"/>
        </xdr:cNvSpPr>
      </xdr:nvSpPr>
      <xdr:spPr bwMode="auto">
        <a:xfrm>
          <a:off x="1752600" y="1495425"/>
          <a:ext cx="134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PEBELANJAAN</a:t>
          </a:r>
        </a:p>
      </xdr:txBody>
    </xdr:sp>
    <xdr:clientData/>
  </xdr:twoCellAnchor>
  <xdr:twoCellAnchor>
    <xdr:from>
      <xdr:col>6</xdr:col>
      <xdr:colOff>66675</xdr:colOff>
      <xdr:row>10</xdr:row>
      <xdr:rowOff>38100</xdr:rowOff>
    </xdr:from>
    <xdr:to>
      <xdr:col>8</xdr:col>
      <xdr:colOff>266700</xdr:colOff>
      <xdr:row>10</xdr:row>
      <xdr:rowOff>200025</xdr:rowOff>
    </xdr:to>
    <xdr:sp macro="" textlink="">
      <xdr:nvSpPr>
        <xdr:cNvPr id="47133" name="Text Box 29"/>
        <xdr:cNvSpPr txBox="1">
          <a:spLocks noChangeArrowheads="1"/>
        </xdr:cNvSpPr>
      </xdr:nvSpPr>
      <xdr:spPr bwMode="auto">
        <a:xfrm>
          <a:off x="3219450" y="1495425"/>
          <a:ext cx="1895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LEBIHAN / (DEFISIT)</a:t>
          </a:r>
        </a:p>
      </xdr:txBody>
    </xdr:sp>
    <xdr:clientData/>
  </xdr:twoCellAnchor>
  <xdr:twoCellAnchor>
    <xdr:from>
      <xdr:col>10</xdr:col>
      <xdr:colOff>66675</xdr:colOff>
      <xdr:row>10</xdr:row>
      <xdr:rowOff>171450</xdr:rowOff>
    </xdr:from>
    <xdr:to>
      <xdr:col>10</xdr:col>
      <xdr:colOff>1323975</xdr:colOff>
      <xdr:row>11</xdr:row>
      <xdr:rowOff>161925</xdr:rowOff>
    </xdr:to>
    <xdr:sp macro="" textlink="">
      <xdr:nvSpPr>
        <xdr:cNvPr id="47134" name="Rectangle 30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6515100" y="162877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48129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8130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8164" name="Text Box 6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48137" name="Rectangle 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49154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49156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49159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49160" name="Rectangle 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49161" name="Rectangle 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49162" name="Rectangle 1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49163" name="Rectangle 1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49164" name="Rectangle 12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49165" name="Rectangle 13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49166" name="Rectangle 14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49167" name="Rectangle 15"/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49168" name="Rectangle 16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49169" name="Rectangle 17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49170" name="Rectangle 18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49175" name="Text Box 23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11</xdr:col>
      <xdr:colOff>152400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49264" name="Group 24">
          <a:hlinkClick xmlns:r="http://schemas.openxmlformats.org/officeDocument/2006/relationships" r:id="rId12"/>
        </xdr:cNvPr>
        <xdr:cNvGrpSpPr>
          <a:grpSpLocks/>
        </xdr:cNvGrpSpPr>
      </xdr:nvGrpSpPr>
      <xdr:grpSpPr bwMode="auto">
        <a:xfrm>
          <a:off x="8267700" y="1419225"/>
          <a:ext cx="533400" cy="447675"/>
          <a:chOff x="868" y="156"/>
          <a:chExt cx="56" cy="47"/>
        </a:xfrm>
      </xdr:grpSpPr>
      <xdr:pic>
        <xdr:nvPicPr>
          <xdr:cNvPr id="49269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882" y="156"/>
            <a:ext cx="29" cy="2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49178" name="Text Box 26"/>
          <xdr:cNvSpPr txBox="1">
            <a:spLocks noChangeArrowheads="1"/>
          </xdr:cNvSpPr>
        </xdr:nvSpPr>
        <xdr:spPr bwMode="auto">
          <a:xfrm>
            <a:off x="868" y="184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Bantuan</a:t>
            </a:r>
          </a:p>
        </xdr:txBody>
      </xdr:sp>
    </xdr:grpSp>
    <xdr:clientData/>
  </xdr:twoCellAnchor>
  <xdr:twoCellAnchor>
    <xdr:from>
      <xdr:col>0</xdr:col>
      <xdr:colOff>228600</xdr:colOff>
      <xdr:row>10</xdr:row>
      <xdr:rowOff>38100</xdr:rowOff>
    </xdr:from>
    <xdr:to>
      <xdr:col>3</xdr:col>
      <xdr:colOff>76200</xdr:colOff>
      <xdr:row>10</xdr:row>
      <xdr:rowOff>219075</xdr:rowOff>
    </xdr:to>
    <xdr:sp macro="" textlink="">
      <xdr:nvSpPr>
        <xdr:cNvPr id="49179" name="Text Box 27"/>
        <xdr:cNvSpPr txBox="1">
          <a:spLocks noChangeArrowheads="1"/>
        </xdr:cNvSpPr>
      </xdr:nvSpPr>
      <xdr:spPr bwMode="auto">
        <a:xfrm>
          <a:off x="228600" y="1495425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PENDAPATAN</a:t>
          </a:r>
        </a:p>
      </xdr:txBody>
    </xdr:sp>
    <xdr:clientData/>
  </xdr:twoCellAnchor>
  <xdr:twoCellAnchor>
    <xdr:from>
      <xdr:col>3</xdr:col>
      <xdr:colOff>28575</xdr:colOff>
      <xdr:row>10</xdr:row>
      <xdr:rowOff>38100</xdr:rowOff>
    </xdr:from>
    <xdr:to>
      <xdr:col>5</xdr:col>
      <xdr:colOff>9525</xdr:colOff>
      <xdr:row>10</xdr:row>
      <xdr:rowOff>219075</xdr:rowOff>
    </xdr:to>
    <xdr:sp macro="" textlink="">
      <xdr:nvSpPr>
        <xdr:cNvPr id="49180" name="Text Box 28"/>
        <xdr:cNvSpPr txBox="1">
          <a:spLocks noChangeArrowheads="1"/>
        </xdr:cNvSpPr>
      </xdr:nvSpPr>
      <xdr:spPr bwMode="auto">
        <a:xfrm>
          <a:off x="1752600" y="1495425"/>
          <a:ext cx="134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PEBELANJAAN</a:t>
          </a:r>
        </a:p>
      </xdr:txBody>
    </xdr:sp>
    <xdr:clientData/>
  </xdr:twoCellAnchor>
  <xdr:twoCellAnchor>
    <xdr:from>
      <xdr:col>6</xdr:col>
      <xdr:colOff>66675</xdr:colOff>
      <xdr:row>10</xdr:row>
      <xdr:rowOff>38100</xdr:rowOff>
    </xdr:from>
    <xdr:to>
      <xdr:col>8</xdr:col>
      <xdr:colOff>266700</xdr:colOff>
      <xdr:row>10</xdr:row>
      <xdr:rowOff>200025</xdr:rowOff>
    </xdr:to>
    <xdr:sp macro="" textlink="">
      <xdr:nvSpPr>
        <xdr:cNvPr id="49181" name="Text Box 29"/>
        <xdr:cNvSpPr txBox="1">
          <a:spLocks noChangeArrowheads="1"/>
        </xdr:cNvSpPr>
      </xdr:nvSpPr>
      <xdr:spPr bwMode="auto">
        <a:xfrm>
          <a:off x="3219450" y="1495425"/>
          <a:ext cx="1895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LEBIHAN / (DEFISIT)</a:t>
          </a:r>
        </a:p>
      </xdr:txBody>
    </xdr:sp>
    <xdr:clientData/>
  </xdr:twoCellAnchor>
  <xdr:twoCellAnchor>
    <xdr:from>
      <xdr:col>10</xdr:col>
      <xdr:colOff>66675</xdr:colOff>
      <xdr:row>10</xdr:row>
      <xdr:rowOff>171450</xdr:rowOff>
    </xdr:from>
    <xdr:to>
      <xdr:col>10</xdr:col>
      <xdr:colOff>1323975</xdr:colOff>
      <xdr:row>11</xdr:row>
      <xdr:rowOff>161925</xdr:rowOff>
    </xdr:to>
    <xdr:sp macro="" textlink="">
      <xdr:nvSpPr>
        <xdr:cNvPr id="49182" name="Rectangle 30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6515100" y="162877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50177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0178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50179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0180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0181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0212" name="Text Box 6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50185" name="Rectangle 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51204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51207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51208" name="Rectangle 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51209" name="Rectangle 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51210" name="Rectangle 1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51211" name="Rectangle 1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51212" name="Rectangle 12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51213" name="Rectangle 13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51214" name="Rectangle 14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51215" name="Rectangle 15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51216" name="Rectangle 16"/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51217" name="Rectangle 17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51218" name="Rectangle 18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51223" name="Text Box 23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11</xdr:col>
      <xdr:colOff>152400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51312" name="Group 24">
          <a:hlinkClick xmlns:r="http://schemas.openxmlformats.org/officeDocument/2006/relationships" r:id="rId12"/>
        </xdr:cNvPr>
        <xdr:cNvGrpSpPr>
          <a:grpSpLocks/>
        </xdr:cNvGrpSpPr>
      </xdr:nvGrpSpPr>
      <xdr:grpSpPr bwMode="auto">
        <a:xfrm>
          <a:off x="8267700" y="1419225"/>
          <a:ext cx="533400" cy="447675"/>
          <a:chOff x="868" y="156"/>
          <a:chExt cx="56" cy="47"/>
        </a:xfrm>
      </xdr:grpSpPr>
      <xdr:pic>
        <xdr:nvPicPr>
          <xdr:cNvPr id="51317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882" y="156"/>
            <a:ext cx="29" cy="2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51226" name="Text Box 26"/>
          <xdr:cNvSpPr txBox="1">
            <a:spLocks noChangeArrowheads="1"/>
          </xdr:cNvSpPr>
        </xdr:nvSpPr>
        <xdr:spPr bwMode="auto">
          <a:xfrm>
            <a:off x="868" y="184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Bantuan</a:t>
            </a:r>
          </a:p>
        </xdr:txBody>
      </xdr:sp>
    </xdr:grpSp>
    <xdr:clientData/>
  </xdr:twoCellAnchor>
  <xdr:twoCellAnchor>
    <xdr:from>
      <xdr:col>0</xdr:col>
      <xdr:colOff>228600</xdr:colOff>
      <xdr:row>10</xdr:row>
      <xdr:rowOff>38100</xdr:rowOff>
    </xdr:from>
    <xdr:to>
      <xdr:col>3</xdr:col>
      <xdr:colOff>76200</xdr:colOff>
      <xdr:row>10</xdr:row>
      <xdr:rowOff>219075</xdr:rowOff>
    </xdr:to>
    <xdr:sp macro="" textlink="">
      <xdr:nvSpPr>
        <xdr:cNvPr id="51227" name="Text Box 27"/>
        <xdr:cNvSpPr txBox="1">
          <a:spLocks noChangeArrowheads="1"/>
        </xdr:cNvSpPr>
      </xdr:nvSpPr>
      <xdr:spPr bwMode="auto">
        <a:xfrm>
          <a:off x="228600" y="1495425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PENDAPATAN</a:t>
          </a:r>
        </a:p>
      </xdr:txBody>
    </xdr:sp>
    <xdr:clientData/>
  </xdr:twoCellAnchor>
  <xdr:twoCellAnchor>
    <xdr:from>
      <xdr:col>3</xdr:col>
      <xdr:colOff>28575</xdr:colOff>
      <xdr:row>10</xdr:row>
      <xdr:rowOff>38100</xdr:rowOff>
    </xdr:from>
    <xdr:to>
      <xdr:col>5</xdr:col>
      <xdr:colOff>9525</xdr:colOff>
      <xdr:row>10</xdr:row>
      <xdr:rowOff>219075</xdr:rowOff>
    </xdr:to>
    <xdr:sp macro="" textlink="">
      <xdr:nvSpPr>
        <xdr:cNvPr id="51228" name="Text Box 28"/>
        <xdr:cNvSpPr txBox="1">
          <a:spLocks noChangeArrowheads="1"/>
        </xdr:cNvSpPr>
      </xdr:nvSpPr>
      <xdr:spPr bwMode="auto">
        <a:xfrm>
          <a:off x="1752600" y="1495425"/>
          <a:ext cx="134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PEBELANJAAN</a:t>
          </a:r>
        </a:p>
      </xdr:txBody>
    </xdr:sp>
    <xdr:clientData/>
  </xdr:twoCellAnchor>
  <xdr:twoCellAnchor>
    <xdr:from>
      <xdr:col>6</xdr:col>
      <xdr:colOff>66675</xdr:colOff>
      <xdr:row>10</xdr:row>
      <xdr:rowOff>38100</xdr:rowOff>
    </xdr:from>
    <xdr:to>
      <xdr:col>8</xdr:col>
      <xdr:colOff>266700</xdr:colOff>
      <xdr:row>10</xdr:row>
      <xdr:rowOff>200025</xdr:rowOff>
    </xdr:to>
    <xdr:sp macro="" textlink="">
      <xdr:nvSpPr>
        <xdr:cNvPr id="51229" name="Text Box 29"/>
        <xdr:cNvSpPr txBox="1">
          <a:spLocks noChangeArrowheads="1"/>
        </xdr:cNvSpPr>
      </xdr:nvSpPr>
      <xdr:spPr bwMode="auto">
        <a:xfrm>
          <a:off x="3219450" y="1495425"/>
          <a:ext cx="1895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LEBIHAN / (DEFISIT)</a:t>
          </a:r>
        </a:p>
      </xdr:txBody>
    </xdr:sp>
    <xdr:clientData/>
  </xdr:twoCellAnchor>
  <xdr:twoCellAnchor>
    <xdr:from>
      <xdr:col>10</xdr:col>
      <xdr:colOff>66675</xdr:colOff>
      <xdr:row>10</xdr:row>
      <xdr:rowOff>171450</xdr:rowOff>
    </xdr:from>
    <xdr:to>
      <xdr:col>10</xdr:col>
      <xdr:colOff>1323975</xdr:colOff>
      <xdr:row>11</xdr:row>
      <xdr:rowOff>161925</xdr:rowOff>
    </xdr:to>
    <xdr:sp macro="" textlink="">
      <xdr:nvSpPr>
        <xdr:cNvPr id="51230" name="Rectangle 30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6515100" y="162877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190" name="Text Box 8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5163" name="Rectangle 4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52225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2226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52227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2228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2229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2260" name="Text Box 6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52233" name="Rectangle 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53250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53252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53255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53256" name="Rectangle 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53257" name="Rectangle 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53258" name="Rectangle 1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53259" name="Rectangle 1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53260" name="Rectangle 12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53261" name="Rectangle 13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53262" name="Rectangle 14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53263" name="Rectangle 15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53264" name="Rectangle 16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53265" name="Rectangle 17"/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53266" name="Rectangle 18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53271" name="Text Box 23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11</xdr:col>
      <xdr:colOff>152400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53360" name="Group 24">
          <a:hlinkClick xmlns:r="http://schemas.openxmlformats.org/officeDocument/2006/relationships" r:id="rId12"/>
        </xdr:cNvPr>
        <xdr:cNvGrpSpPr>
          <a:grpSpLocks/>
        </xdr:cNvGrpSpPr>
      </xdr:nvGrpSpPr>
      <xdr:grpSpPr bwMode="auto">
        <a:xfrm>
          <a:off x="8267700" y="1419225"/>
          <a:ext cx="533400" cy="447675"/>
          <a:chOff x="868" y="156"/>
          <a:chExt cx="56" cy="47"/>
        </a:xfrm>
      </xdr:grpSpPr>
      <xdr:pic>
        <xdr:nvPicPr>
          <xdr:cNvPr id="53365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882" y="156"/>
            <a:ext cx="29" cy="2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53274" name="Text Box 26"/>
          <xdr:cNvSpPr txBox="1">
            <a:spLocks noChangeArrowheads="1"/>
          </xdr:cNvSpPr>
        </xdr:nvSpPr>
        <xdr:spPr bwMode="auto">
          <a:xfrm>
            <a:off x="868" y="184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Bantuan</a:t>
            </a:r>
          </a:p>
        </xdr:txBody>
      </xdr:sp>
    </xdr:grpSp>
    <xdr:clientData/>
  </xdr:twoCellAnchor>
  <xdr:twoCellAnchor>
    <xdr:from>
      <xdr:col>0</xdr:col>
      <xdr:colOff>228600</xdr:colOff>
      <xdr:row>10</xdr:row>
      <xdr:rowOff>38100</xdr:rowOff>
    </xdr:from>
    <xdr:to>
      <xdr:col>3</xdr:col>
      <xdr:colOff>76200</xdr:colOff>
      <xdr:row>10</xdr:row>
      <xdr:rowOff>219075</xdr:rowOff>
    </xdr:to>
    <xdr:sp macro="" textlink="">
      <xdr:nvSpPr>
        <xdr:cNvPr id="53275" name="Text Box 27"/>
        <xdr:cNvSpPr txBox="1">
          <a:spLocks noChangeArrowheads="1"/>
        </xdr:cNvSpPr>
      </xdr:nvSpPr>
      <xdr:spPr bwMode="auto">
        <a:xfrm>
          <a:off x="228600" y="1495425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PENDAPATAN</a:t>
          </a:r>
        </a:p>
      </xdr:txBody>
    </xdr:sp>
    <xdr:clientData/>
  </xdr:twoCellAnchor>
  <xdr:twoCellAnchor>
    <xdr:from>
      <xdr:col>3</xdr:col>
      <xdr:colOff>28575</xdr:colOff>
      <xdr:row>10</xdr:row>
      <xdr:rowOff>38100</xdr:rowOff>
    </xdr:from>
    <xdr:to>
      <xdr:col>5</xdr:col>
      <xdr:colOff>9525</xdr:colOff>
      <xdr:row>10</xdr:row>
      <xdr:rowOff>219075</xdr:rowOff>
    </xdr:to>
    <xdr:sp macro="" textlink="">
      <xdr:nvSpPr>
        <xdr:cNvPr id="53276" name="Text Box 28"/>
        <xdr:cNvSpPr txBox="1">
          <a:spLocks noChangeArrowheads="1"/>
        </xdr:cNvSpPr>
      </xdr:nvSpPr>
      <xdr:spPr bwMode="auto">
        <a:xfrm>
          <a:off x="1752600" y="1495425"/>
          <a:ext cx="134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PEBELANJAAN</a:t>
          </a:r>
        </a:p>
      </xdr:txBody>
    </xdr:sp>
    <xdr:clientData/>
  </xdr:twoCellAnchor>
  <xdr:twoCellAnchor>
    <xdr:from>
      <xdr:col>6</xdr:col>
      <xdr:colOff>66675</xdr:colOff>
      <xdr:row>10</xdr:row>
      <xdr:rowOff>38100</xdr:rowOff>
    </xdr:from>
    <xdr:to>
      <xdr:col>8</xdr:col>
      <xdr:colOff>266700</xdr:colOff>
      <xdr:row>10</xdr:row>
      <xdr:rowOff>200025</xdr:rowOff>
    </xdr:to>
    <xdr:sp macro="" textlink="">
      <xdr:nvSpPr>
        <xdr:cNvPr id="53277" name="Text Box 29"/>
        <xdr:cNvSpPr txBox="1">
          <a:spLocks noChangeArrowheads="1"/>
        </xdr:cNvSpPr>
      </xdr:nvSpPr>
      <xdr:spPr bwMode="auto">
        <a:xfrm>
          <a:off x="3219450" y="1495425"/>
          <a:ext cx="1895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LEBIHAN / (DEFISIT)</a:t>
          </a:r>
        </a:p>
      </xdr:txBody>
    </xdr:sp>
    <xdr:clientData/>
  </xdr:twoCellAnchor>
  <xdr:twoCellAnchor>
    <xdr:from>
      <xdr:col>10</xdr:col>
      <xdr:colOff>66675</xdr:colOff>
      <xdr:row>10</xdr:row>
      <xdr:rowOff>171450</xdr:rowOff>
    </xdr:from>
    <xdr:to>
      <xdr:col>10</xdr:col>
      <xdr:colOff>1323975</xdr:colOff>
      <xdr:row>11</xdr:row>
      <xdr:rowOff>161925</xdr:rowOff>
    </xdr:to>
    <xdr:sp macro="" textlink="">
      <xdr:nvSpPr>
        <xdr:cNvPr id="53278" name="Rectangle 30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6515100" y="162877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54273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4274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54275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4276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4277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4308" name="Text Box 6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54281" name="Rectangle 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55298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55300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55303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55304" name="Rectangle 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55305" name="Rectangle 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55306" name="Rectangle 1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55307" name="Rectangle 1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55308" name="Rectangle 12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55309" name="Rectangle 13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55310" name="Rectangle 14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55311" name="Rectangle 15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55312" name="Rectangle 16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55313" name="Rectangle 17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55314" name="Rectangle 18"/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55319" name="Text Box 23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11</xdr:col>
      <xdr:colOff>152400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55408" name="Group 24">
          <a:hlinkClick xmlns:r="http://schemas.openxmlformats.org/officeDocument/2006/relationships" r:id="rId12"/>
        </xdr:cNvPr>
        <xdr:cNvGrpSpPr>
          <a:grpSpLocks/>
        </xdr:cNvGrpSpPr>
      </xdr:nvGrpSpPr>
      <xdr:grpSpPr bwMode="auto">
        <a:xfrm>
          <a:off x="8267700" y="1419225"/>
          <a:ext cx="533400" cy="447675"/>
          <a:chOff x="868" y="156"/>
          <a:chExt cx="56" cy="47"/>
        </a:xfrm>
      </xdr:grpSpPr>
      <xdr:pic>
        <xdr:nvPicPr>
          <xdr:cNvPr id="55413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882" y="156"/>
            <a:ext cx="29" cy="2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55322" name="Text Box 26"/>
          <xdr:cNvSpPr txBox="1">
            <a:spLocks noChangeArrowheads="1"/>
          </xdr:cNvSpPr>
        </xdr:nvSpPr>
        <xdr:spPr bwMode="auto">
          <a:xfrm>
            <a:off x="868" y="184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Bantuan</a:t>
            </a:r>
          </a:p>
        </xdr:txBody>
      </xdr:sp>
    </xdr:grpSp>
    <xdr:clientData/>
  </xdr:twoCellAnchor>
  <xdr:twoCellAnchor>
    <xdr:from>
      <xdr:col>0</xdr:col>
      <xdr:colOff>228600</xdr:colOff>
      <xdr:row>10</xdr:row>
      <xdr:rowOff>38100</xdr:rowOff>
    </xdr:from>
    <xdr:to>
      <xdr:col>3</xdr:col>
      <xdr:colOff>76200</xdr:colOff>
      <xdr:row>10</xdr:row>
      <xdr:rowOff>219075</xdr:rowOff>
    </xdr:to>
    <xdr:sp macro="" textlink="">
      <xdr:nvSpPr>
        <xdr:cNvPr id="55323" name="Text Box 27"/>
        <xdr:cNvSpPr txBox="1">
          <a:spLocks noChangeArrowheads="1"/>
        </xdr:cNvSpPr>
      </xdr:nvSpPr>
      <xdr:spPr bwMode="auto">
        <a:xfrm>
          <a:off x="228600" y="1495425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PENDAPATAN</a:t>
          </a:r>
        </a:p>
      </xdr:txBody>
    </xdr:sp>
    <xdr:clientData/>
  </xdr:twoCellAnchor>
  <xdr:twoCellAnchor>
    <xdr:from>
      <xdr:col>3</xdr:col>
      <xdr:colOff>28575</xdr:colOff>
      <xdr:row>10</xdr:row>
      <xdr:rowOff>38100</xdr:rowOff>
    </xdr:from>
    <xdr:to>
      <xdr:col>5</xdr:col>
      <xdr:colOff>9525</xdr:colOff>
      <xdr:row>10</xdr:row>
      <xdr:rowOff>219075</xdr:rowOff>
    </xdr:to>
    <xdr:sp macro="" textlink="">
      <xdr:nvSpPr>
        <xdr:cNvPr id="55324" name="Text Box 28"/>
        <xdr:cNvSpPr txBox="1">
          <a:spLocks noChangeArrowheads="1"/>
        </xdr:cNvSpPr>
      </xdr:nvSpPr>
      <xdr:spPr bwMode="auto">
        <a:xfrm>
          <a:off x="1752600" y="1495425"/>
          <a:ext cx="134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PEBELANJAAN</a:t>
          </a:r>
        </a:p>
      </xdr:txBody>
    </xdr:sp>
    <xdr:clientData/>
  </xdr:twoCellAnchor>
  <xdr:twoCellAnchor>
    <xdr:from>
      <xdr:col>6</xdr:col>
      <xdr:colOff>66675</xdr:colOff>
      <xdr:row>10</xdr:row>
      <xdr:rowOff>38100</xdr:rowOff>
    </xdr:from>
    <xdr:to>
      <xdr:col>8</xdr:col>
      <xdr:colOff>266700</xdr:colOff>
      <xdr:row>10</xdr:row>
      <xdr:rowOff>200025</xdr:rowOff>
    </xdr:to>
    <xdr:sp macro="" textlink="">
      <xdr:nvSpPr>
        <xdr:cNvPr id="55325" name="Text Box 29"/>
        <xdr:cNvSpPr txBox="1">
          <a:spLocks noChangeArrowheads="1"/>
        </xdr:cNvSpPr>
      </xdr:nvSpPr>
      <xdr:spPr bwMode="auto">
        <a:xfrm>
          <a:off x="3219450" y="1495425"/>
          <a:ext cx="1895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LEBIHAN / (DEFISIT)</a:t>
          </a:r>
        </a:p>
      </xdr:txBody>
    </xdr:sp>
    <xdr:clientData/>
  </xdr:twoCellAnchor>
  <xdr:twoCellAnchor>
    <xdr:from>
      <xdr:col>10</xdr:col>
      <xdr:colOff>66675</xdr:colOff>
      <xdr:row>10</xdr:row>
      <xdr:rowOff>171450</xdr:rowOff>
    </xdr:from>
    <xdr:to>
      <xdr:col>10</xdr:col>
      <xdr:colOff>1323975</xdr:colOff>
      <xdr:row>11</xdr:row>
      <xdr:rowOff>161925</xdr:rowOff>
    </xdr:to>
    <xdr:sp macro="" textlink="">
      <xdr:nvSpPr>
        <xdr:cNvPr id="55326" name="Rectangle 30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6515100" y="162877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56321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6322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56323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6324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6325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6356" name="Text Box 6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56329" name="Rectangle 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123825</xdr:rowOff>
    </xdr:from>
    <xdr:to>
      <xdr:col>0</xdr:col>
      <xdr:colOff>419100</xdr:colOff>
      <xdr:row>2</xdr:row>
      <xdr:rowOff>76200</xdr:rowOff>
    </xdr:to>
    <xdr:pic>
      <xdr:nvPicPr>
        <xdr:cNvPr id="339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23825"/>
          <a:ext cx="409575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</xdr:row>
      <xdr:rowOff>85725</xdr:rowOff>
    </xdr:from>
    <xdr:to>
      <xdr:col>0</xdr:col>
      <xdr:colOff>352425</xdr:colOff>
      <xdr:row>5</xdr:row>
      <xdr:rowOff>76200</xdr:rowOff>
    </xdr:to>
    <xdr:pic>
      <xdr:nvPicPr>
        <xdr:cNvPr id="33953" name="Picture 16" descr="alphabet-clipart-nu000.gif 1.8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695325"/>
          <a:ext cx="257175" cy="371475"/>
        </a:xfrm>
        <a:prstGeom prst="rect">
          <a:avLst/>
        </a:prstGeom>
        <a:solidFill>
          <a:srgbClr val="99CC00"/>
        </a:solidFill>
        <a:ln w="38100">
          <a:solidFill>
            <a:srgbClr val="99CC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26</xdr:row>
      <xdr:rowOff>114300</xdr:rowOff>
    </xdr:from>
    <xdr:to>
      <xdr:col>0</xdr:col>
      <xdr:colOff>361950</xdr:colOff>
      <xdr:row>28</xdr:row>
      <xdr:rowOff>114300</xdr:rowOff>
    </xdr:to>
    <xdr:pic>
      <xdr:nvPicPr>
        <xdr:cNvPr id="33954" name="Picture 18" descr="alphabet-clipart-nu001.gif 2.3K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725" y="5105400"/>
          <a:ext cx="276225" cy="381000"/>
        </a:xfrm>
        <a:prstGeom prst="rect">
          <a:avLst/>
        </a:prstGeom>
        <a:noFill/>
        <a:ln w="38100">
          <a:solidFill>
            <a:srgbClr val="99CC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58</xdr:row>
      <xdr:rowOff>133350</xdr:rowOff>
    </xdr:from>
    <xdr:to>
      <xdr:col>0</xdr:col>
      <xdr:colOff>381000</xdr:colOff>
      <xdr:row>60</xdr:row>
      <xdr:rowOff>95250</xdr:rowOff>
    </xdr:to>
    <xdr:pic>
      <xdr:nvPicPr>
        <xdr:cNvPr id="33955" name="Picture 19" descr="alphabet-clipart-nu002.gif 2.7K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11220450"/>
          <a:ext cx="314325" cy="342900"/>
        </a:xfrm>
        <a:prstGeom prst="rect">
          <a:avLst/>
        </a:prstGeom>
        <a:noFill/>
        <a:ln w="38100">
          <a:solidFill>
            <a:srgbClr val="99CC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69</xdr:row>
      <xdr:rowOff>123825</xdr:rowOff>
    </xdr:from>
    <xdr:to>
      <xdr:col>0</xdr:col>
      <xdr:colOff>342900</xdr:colOff>
      <xdr:row>72</xdr:row>
      <xdr:rowOff>123825</xdr:rowOff>
    </xdr:to>
    <xdr:pic>
      <xdr:nvPicPr>
        <xdr:cNvPr id="33956" name="Picture 37" descr="alphabet-clipart-exce.gif 1.9K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4775" y="13306425"/>
          <a:ext cx="238125" cy="571500"/>
        </a:xfrm>
        <a:prstGeom prst="rect">
          <a:avLst/>
        </a:prstGeom>
        <a:noFill/>
        <a:ln w="38100">
          <a:solidFill>
            <a:srgbClr val="99CC00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352425</xdr:colOff>
      <xdr:row>1</xdr:row>
      <xdr:rowOff>19050</xdr:rowOff>
    </xdr:from>
    <xdr:to>
      <xdr:col>15</xdr:col>
      <xdr:colOff>66675</xdr:colOff>
      <xdr:row>2</xdr:row>
      <xdr:rowOff>9525</xdr:rowOff>
    </xdr:to>
    <xdr:sp macro="" textlink="">
      <xdr:nvSpPr>
        <xdr:cNvPr id="33845" name="Rectangle 53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8248650" y="209550"/>
          <a:ext cx="933450" cy="219075"/>
        </a:xfrm>
        <a:prstGeom prst="rect">
          <a:avLst/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  <xdr:twoCellAnchor>
    <xdr:from>
      <xdr:col>0</xdr:col>
      <xdr:colOff>247650</xdr:colOff>
      <xdr:row>7</xdr:row>
      <xdr:rowOff>95250</xdr:rowOff>
    </xdr:from>
    <xdr:to>
      <xdr:col>15</xdr:col>
      <xdr:colOff>352425</xdr:colOff>
      <xdr:row>12</xdr:row>
      <xdr:rowOff>85725</xdr:rowOff>
    </xdr:to>
    <xdr:sp macro="" textlink="">
      <xdr:nvSpPr>
        <xdr:cNvPr id="33958" name="Rectangle 54"/>
        <xdr:cNvSpPr>
          <a:spLocks noChangeArrowheads="1"/>
        </xdr:cNvSpPr>
      </xdr:nvSpPr>
      <xdr:spPr bwMode="auto">
        <a:xfrm>
          <a:off x="247650" y="1466850"/>
          <a:ext cx="9220200" cy="942975"/>
        </a:xfrm>
        <a:prstGeom prst="rect">
          <a:avLst/>
        </a:prstGeom>
        <a:noFill/>
        <a:ln w="22225">
          <a:solidFill>
            <a:srgbClr val="99CC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438150</xdr:colOff>
      <xdr:row>14</xdr:row>
      <xdr:rowOff>66675</xdr:rowOff>
    </xdr:from>
    <xdr:to>
      <xdr:col>5</xdr:col>
      <xdr:colOff>400050</xdr:colOff>
      <xdr:row>25</xdr:row>
      <xdr:rowOff>9525</xdr:rowOff>
    </xdr:to>
    <xdr:sp macro="" textlink="">
      <xdr:nvSpPr>
        <xdr:cNvPr id="33959" name="Rectangle 55"/>
        <xdr:cNvSpPr>
          <a:spLocks noChangeArrowheads="1"/>
        </xdr:cNvSpPr>
      </xdr:nvSpPr>
      <xdr:spPr bwMode="auto">
        <a:xfrm>
          <a:off x="438150" y="2771775"/>
          <a:ext cx="3171825" cy="2038350"/>
        </a:xfrm>
        <a:prstGeom prst="rect">
          <a:avLst/>
        </a:prstGeom>
        <a:noFill/>
        <a:ln w="22225">
          <a:solidFill>
            <a:srgbClr val="99CC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180975</xdr:rowOff>
    </xdr:from>
    <xdr:to>
      <xdr:col>12</xdr:col>
      <xdr:colOff>542925</xdr:colOff>
      <xdr:row>43</xdr:row>
      <xdr:rowOff>161925</xdr:rowOff>
    </xdr:to>
    <xdr:sp macro="" textlink="">
      <xdr:nvSpPr>
        <xdr:cNvPr id="33960" name="Rectangle 56"/>
        <xdr:cNvSpPr>
          <a:spLocks noChangeArrowheads="1"/>
        </xdr:cNvSpPr>
      </xdr:nvSpPr>
      <xdr:spPr bwMode="auto">
        <a:xfrm>
          <a:off x="466725" y="6124575"/>
          <a:ext cx="7362825" cy="2266950"/>
        </a:xfrm>
        <a:prstGeom prst="rect">
          <a:avLst/>
        </a:prstGeom>
        <a:noFill/>
        <a:ln w="22225">
          <a:solidFill>
            <a:srgbClr val="99CC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46</xdr:row>
      <xdr:rowOff>9525</xdr:rowOff>
    </xdr:from>
    <xdr:to>
      <xdr:col>6</xdr:col>
      <xdr:colOff>38100</xdr:colOff>
      <xdr:row>55</xdr:row>
      <xdr:rowOff>95250</xdr:rowOff>
    </xdr:to>
    <xdr:sp macro="" textlink="">
      <xdr:nvSpPr>
        <xdr:cNvPr id="33961" name="Rectangle 61"/>
        <xdr:cNvSpPr>
          <a:spLocks noChangeArrowheads="1"/>
        </xdr:cNvSpPr>
      </xdr:nvSpPr>
      <xdr:spPr bwMode="auto">
        <a:xfrm>
          <a:off x="466725" y="8810625"/>
          <a:ext cx="3390900" cy="1800225"/>
        </a:xfrm>
        <a:prstGeom prst="rect">
          <a:avLst/>
        </a:prstGeom>
        <a:noFill/>
        <a:ln w="22225">
          <a:solidFill>
            <a:srgbClr val="99CC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304800</xdr:colOff>
      <xdr:row>7</xdr:row>
      <xdr:rowOff>114300</xdr:rowOff>
    </xdr:from>
    <xdr:to>
      <xdr:col>15</xdr:col>
      <xdr:colOff>304800</xdr:colOff>
      <xdr:row>11</xdr:row>
      <xdr:rowOff>180975</xdr:rowOff>
    </xdr:to>
    <xdr:pic>
      <xdr:nvPicPr>
        <xdr:cNvPr id="3396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04800" y="1485900"/>
          <a:ext cx="9115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14</xdr:row>
      <xdr:rowOff>104775</xdr:rowOff>
    </xdr:from>
    <xdr:to>
      <xdr:col>5</xdr:col>
      <xdr:colOff>352425</xdr:colOff>
      <xdr:row>24</xdr:row>
      <xdr:rowOff>152400</xdr:rowOff>
    </xdr:to>
    <xdr:pic>
      <xdr:nvPicPr>
        <xdr:cNvPr id="33963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95300" y="2809875"/>
          <a:ext cx="306705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381000</xdr:colOff>
      <xdr:row>18</xdr:row>
      <xdr:rowOff>95250</xdr:rowOff>
    </xdr:from>
    <xdr:to>
      <xdr:col>7</xdr:col>
      <xdr:colOff>209550</xdr:colOff>
      <xdr:row>19</xdr:row>
      <xdr:rowOff>180975</xdr:rowOff>
    </xdr:to>
    <xdr:sp macro="" textlink="">
      <xdr:nvSpPr>
        <xdr:cNvPr id="33964" name="AutoShape 67"/>
        <xdr:cNvSpPr>
          <a:spLocks noChangeArrowheads="1"/>
        </xdr:cNvSpPr>
      </xdr:nvSpPr>
      <xdr:spPr bwMode="auto">
        <a:xfrm>
          <a:off x="2981325" y="3562350"/>
          <a:ext cx="1466850" cy="276225"/>
        </a:xfrm>
        <a:prstGeom prst="leftArrow">
          <a:avLst>
            <a:gd name="adj1" fmla="val 50000"/>
            <a:gd name="adj2" fmla="val 13275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304800</xdr:colOff>
      <xdr:row>28</xdr:row>
      <xdr:rowOff>161925</xdr:rowOff>
    </xdr:from>
    <xdr:to>
      <xdr:col>7</xdr:col>
      <xdr:colOff>533400</xdr:colOff>
      <xdr:row>30</xdr:row>
      <xdr:rowOff>0</xdr:rowOff>
    </xdr:to>
    <xdr:sp macro="" textlink="">
      <xdr:nvSpPr>
        <xdr:cNvPr id="33881" name="Rectangle 89"/>
        <xdr:cNvSpPr>
          <a:spLocks noChangeArrowheads="1"/>
        </xdr:cNvSpPr>
      </xdr:nvSpPr>
      <xdr:spPr bwMode="auto">
        <a:xfrm>
          <a:off x="3514725" y="553402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  <xdr:twoCellAnchor>
    <xdr:from>
      <xdr:col>13</xdr:col>
      <xdr:colOff>266700</xdr:colOff>
      <xdr:row>75</xdr:row>
      <xdr:rowOff>66675</xdr:rowOff>
    </xdr:from>
    <xdr:to>
      <xdr:col>14</xdr:col>
      <xdr:colOff>590550</xdr:colOff>
      <xdr:row>76</xdr:row>
      <xdr:rowOff>95250</xdr:rowOff>
    </xdr:to>
    <xdr:sp macro="" textlink="">
      <xdr:nvSpPr>
        <xdr:cNvPr id="33884" name="Rectangle 92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8162925" y="14392275"/>
          <a:ext cx="933450" cy="219075"/>
        </a:xfrm>
        <a:prstGeom prst="rect">
          <a:avLst/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  <xdr:twoCellAnchor editAs="oneCell">
    <xdr:from>
      <xdr:col>1</xdr:col>
      <xdr:colOff>57150</xdr:colOff>
      <xdr:row>32</xdr:row>
      <xdr:rowOff>19050</xdr:rowOff>
    </xdr:from>
    <xdr:to>
      <xdr:col>12</xdr:col>
      <xdr:colOff>514350</xdr:colOff>
      <xdr:row>43</xdr:row>
      <xdr:rowOff>142875</xdr:rowOff>
    </xdr:to>
    <xdr:pic>
      <xdr:nvPicPr>
        <xdr:cNvPr id="33967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14350" y="6153150"/>
          <a:ext cx="728662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46</xdr:row>
      <xdr:rowOff>38100</xdr:rowOff>
    </xdr:from>
    <xdr:to>
      <xdr:col>6</xdr:col>
      <xdr:colOff>28575</xdr:colOff>
      <xdr:row>55</xdr:row>
      <xdr:rowOff>85725</xdr:rowOff>
    </xdr:to>
    <xdr:pic>
      <xdr:nvPicPr>
        <xdr:cNvPr id="33968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85775" y="8839200"/>
          <a:ext cx="33623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476250</xdr:colOff>
      <xdr:row>50</xdr:row>
      <xdr:rowOff>95250</xdr:rowOff>
    </xdr:from>
    <xdr:to>
      <xdr:col>8</xdr:col>
      <xdr:colOff>57150</xdr:colOff>
      <xdr:row>51</xdr:row>
      <xdr:rowOff>180975</xdr:rowOff>
    </xdr:to>
    <xdr:sp macro="" textlink="">
      <xdr:nvSpPr>
        <xdr:cNvPr id="33969" name="AutoShape 74"/>
        <xdr:cNvSpPr>
          <a:spLocks noChangeArrowheads="1"/>
        </xdr:cNvSpPr>
      </xdr:nvSpPr>
      <xdr:spPr bwMode="auto">
        <a:xfrm>
          <a:off x="3686175" y="9658350"/>
          <a:ext cx="1219200" cy="276225"/>
        </a:xfrm>
        <a:prstGeom prst="leftArrow">
          <a:avLst>
            <a:gd name="adj1" fmla="val 50000"/>
            <a:gd name="adj2" fmla="val 11034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55</xdr:row>
      <xdr:rowOff>152400</xdr:rowOff>
    </xdr:from>
    <xdr:to>
      <xdr:col>8</xdr:col>
      <xdr:colOff>352425</xdr:colOff>
      <xdr:row>56</xdr:row>
      <xdr:rowOff>180975</xdr:rowOff>
    </xdr:to>
    <xdr:sp macro="" textlink="">
      <xdr:nvSpPr>
        <xdr:cNvPr id="33889" name="Rectangle 97"/>
        <xdr:cNvSpPr>
          <a:spLocks noChangeArrowheads="1"/>
        </xdr:cNvSpPr>
      </xdr:nvSpPr>
      <xdr:spPr bwMode="auto">
        <a:xfrm>
          <a:off x="4267200" y="1066800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  <xdr:twoCellAnchor editAs="oneCell">
    <xdr:from>
      <xdr:col>1</xdr:col>
      <xdr:colOff>9525</xdr:colOff>
      <xdr:row>61</xdr:row>
      <xdr:rowOff>28575</xdr:rowOff>
    </xdr:from>
    <xdr:to>
      <xdr:col>10</xdr:col>
      <xdr:colOff>76200</xdr:colOff>
      <xdr:row>64</xdr:row>
      <xdr:rowOff>104775</xdr:rowOff>
    </xdr:to>
    <xdr:pic>
      <xdr:nvPicPr>
        <xdr:cNvPr id="33971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66725" y="11687175"/>
          <a:ext cx="56769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34820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34822" name="Text Box 6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34823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34824" name="Rectangle 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34825" name="Rectangle 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34826" name="Rectangle 1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34827" name="Rectangle 11"/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34828" name="Rectangle 12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34829" name="Rectangle 13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34830" name="Rectangle 14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34831" name="Rectangle 15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34832" name="Rectangle 16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34833" name="Rectangle 17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34834" name="Rectangle 18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11</xdr:col>
      <xdr:colOff>152400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34934" name="Group 30">
          <a:hlinkClick xmlns:r="http://schemas.openxmlformats.org/officeDocument/2006/relationships" r:id="rId12"/>
        </xdr:cNvPr>
        <xdr:cNvGrpSpPr>
          <a:grpSpLocks/>
        </xdr:cNvGrpSpPr>
      </xdr:nvGrpSpPr>
      <xdr:grpSpPr bwMode="auto">
        <a:xfrm>
          <a:off x="8267700" y="1419225"/>
          <a:ext cx="533400" cy="447675"/>
          <a:chOff x="868" y="156"/>
          <a:chExt cx="56" cy="47"/>
        </a:xfrm>
      </xdr:grpSpPr>
      <xdr:pic>
        <xdr:nvPicPr>
          <xdr:cNvPr id="34939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882" y="156"/>
            <a:ext cx="29" cy="2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34848" name="Text Box 32"/>
          <xdr:cNvSpPr txBox="1">
            <a:spLocks noChangeArrowheads="1"/>
          </xdr:cNvSpPr>
        </xdr:nvSpPr>
        <xdr:spPr bwMode="auto">
          <a:xfrm>
            <a:off x="868" y="184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Bantuan</a:t>
            </a:r>
          </a:p>
        </xdr:txBody>
      </xdr:sp>
    </xdr:grpSp>
    <xdr:clientData/>
  </xdr:twoCellAnchor>
  <xdr:twoCellAnchor>
    <xdr:from>
      <xdr:col>0</xdr:col>
      <xdr:colOff>228600</xdr:colOff>
      <xdr:row>10</xdr:row>
      <xdr:rowOff>38100</xdr:rowOff>
    </xdr:from>
    <xdr:to>
      <xdr:col>3</xdr:col>
      <xdr:colOff>76200</xdr:colOff>
      <xdr:row>10</xdr:row>
      <xdr:rowOff>219075</xdr:rowOff>
    </xdr:to>
    <xdr:sp macro="" textlink="">
      <xdr:nvSpPr>
        <xdr:cNvPr id="34849" name="Text Box 33"/>
        <xdr:cNvSpPr txBox="1">
          <a:spLocks noChangeArrowheads="1"/>
        </xdr:cNvSpPr>
      </xdr:nvSpPr>
      <xdr:spPr bwMode="auto">
        <a:xfrm>
          <a:off x="228600" y="1495425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PENDAPATAN</a:t>
          </a:r>
        </a:p>
      </xdr:txBody>
    </xdr:sp>
    <xdr:clientData/>
  </xdr:twoCellAnchor>
  <xdr:twoCellAnchor>
    <xdr:from>
      <xdr:col>3</xdr:col>
      <xdr:colOff>28575</xdr:colOff>
      <xdr:row>10</xdr:row>
      <xdr:rowOff>38100</xdr:rowOff>
    </xdr:from>
    <xdr:to>
      <xdr:col>5</xdr:col>
      <xdr:colOff>9525</xdr:colOff>
      <xdr:row>10</xdr:row>
      <xdr:rowOff>219075</xdr:rowOff>
    </xdr:to>
    <xdr:sp macro="" textlink="">
      <xdr:nvSpPr>
        <xdr:cNvPr id="34850" name="Text Box 34"/>
        <xdr:cNvSpPr txBox="1">
          <a:spLocks noChangeArrowheads="1"/>
        </xdr:cNvSpPr>
      </xdr:nvSpPr>
      <xdr:spPr bwMode="auto">
        <a:xfrm>
          <a:off x="1752600" y="1495425"/>
          <a:ext cx="134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PEBELANJAAN</a:t>
          </a:r>
        </a:p>
      </xdr:txBody>
    </xdr:sp>
    <xdr:clientData/>
  </xdr:twoCellAnchor>
  <xdr:twoCellAnchor>
    <xdr:from>
      <xdr:col>6</xdr:col>
      <xdr:colOff>66675</xdr:colOff>
      <xdr:row>10</xdr:row>
      <xdr:rowOff>38100</xdr:rowOff>
    </xdr:from>
    <xdr:to>
      <xdr:col>8</xdr:col>
      <xdr:colOff>266700</xdr:colOff>
      <xdr:row>10</xdr:row>
      <xdr:rowOff>200025</xdr:rowOff>
    </xdr:to>
    <xdr:sp macro="" textlink="">
      <xdr:nvSpPr>
        <xdr:cNvPr id="34851" name="Text Box 35"/>
        <xdr:cNvSpPr txBox="1">
          <a:spLocks noChangeArrowheads="1"/>
        </xdr:cNvSpPr>
      </xdr:nvSpPr>
      <xdr:spPr bwMode="auto">
        <a:xfrm>
          <a:off x="3219450" y="1495425"/>
          <a:ext cx="1895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LEBIHAN / (DEFISIT)</a:t>
          </a:r>
        </a:p>
      </xdr:txBody>
    </xdr:sp>
    <xdr:clientData/>
  </xdr:twoCellAnchor>
  <xdr:twoCellAnchor>
    <xdr:from>
      <xdr:col>10</xdr:col>
      <xdr:colOff>66675</xdr:colOff>
      <xdr:row>10</xdr:row>
      <xdr:rowOff>171450</xdr:rowOff>
    </xdr:from>
    <xdr:to>
      <xdr:col>10</xdr:col>
      <xdr:colOff>1323975</xdr:colOff>
      <xdr:row>11</xdr:row>
      <xdr:rowOff>161925</xdr:rowOff>
    </xdr:to>
    <xdr:sp macro="" textlink="">
      <xdr:nvSpPr>
        <xdr:cNvPr id="34852" name="Rectangle 36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6515100" y="162877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35841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2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35843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5844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5845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5875" name="Text Box 6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35848" name="Rectangl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36866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36868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36870" name="Text Box 6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36871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36872" name="Rectangle 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36873" name="Rectangle 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36874" name="Rectangle 10"/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36875" name="Rectangle 11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36876" name="Rectangle 12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36877" name="Rectangle 13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36878" name="Rectangle 14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36879" name="Rectangle 15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36880" name="Rectangle 16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36881" name="Rectangle 17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36882" name="Rectangle 18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0</xdr:col>
      <xdr:colOff>228600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36986" name="Group 37"/>
        <xdr:cNvGrpSpPr>
          <a:grpSpLocks/>
        </xdr:cNvGrpSpPr>
      </xdr:nvGrpSpPr>
      <xdr:grpSpPr bwMode="auto">
        <a:xfrm>
          <a:off x="228600" y="1419225"/>
          <a:ext cx="8572500" cy="447675"/>
          <a:chOff x="24" y="149"/>
          <a:chExt cx="900" cy="47"/>
        </a:xfrm>
      </xdr:grpSpPr>
      <xdr:grpSp>
        <xdr:nvGrpSpPr>
          <xdr:cNvPr id="36987" name="Group 23">
            <a:hlinkClick xmlns:r="http://schemas.openxmlformats.org/officeDocument/2006/relationships" r:id="rId12"/>
          </xdr:cNvPr>
          <xdr:cNvGrpSpPr>
            <a:grpSpLocks/>
          </xdr:cNvGrpSpPr>
        </xdr:nvGrpSpPr>
        <xdr:grpSpPr bwMode="auto">
          <a:xfrm>
            <a:off x="868" y="149"/>
            <a:ext cx="56" cy="47"/>
            <a:chOff x="868" y="156"/>
            <a:chExt cx="56" cy="47"/>
          </a:xfrm>
        </xdr:grpSpPr>
        <xdr:pic>
          <xdr:nvPicPr>
            <xdr:cNvPr id="36992" name="Picture 2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/>
            <a:srcRect/>
            <a:stretch>
              <a:fillRect/>
            </a:stretch>
          </xdr:blipFill>
          <xdr:spPr bwMode="auto">
            <a:xfrm>
              <a:off x="882" y="156"/>
              <a:ext cx="29" cy="27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</xdr:pic>
        <xdr:sp macro="" textlink="">
          <xdr:nvSpPr>
            <xdr:cNvPr id="36889" name="Text Box 25"/>
            <xdr:cNvSpPr txBox="1">
              <a:spLocks noChangeArrowheads="1"/>
            </xdr:cNvSpPr>
          </xdr:nvSpPr>
          <xdr:spPr bwMode="auto">
            <a:xfrm>
              <a:off x="868" y="184"/>
              <a:ext cx="5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22860" rIns="0" bIns="0" anchor="t" upright="1">
              <a:spAutoFit/>
            </a:bodyPr>
            <a:lstStyle/>
            <a:p>
              <a:pPr algn="l" rtl="1">
                <a:defRPr sz="1000"/>
              </a:pPr>
              <a:r>
                <a:rPr lang="en-US" sz="1000" b="1" i="0" strike="noStrike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Bantuan</a:t>
              </a:r>
            </a:p>
          </xdr:txBody>
        </xdr:sp>
      </xdr:grpSp>
      <xdr:sp macro="" textlink="">
        <xdr:nvSpPr>
          <xdr:cNvPr id="36897" name="Text Box 33"/>
          <xdr:cNvSpPr txBox="1">
            <a:spLocks noChangeArrowheads="1"/>
          </xdr:cNvSpPr>
        </xdr:nvSpPr>
        <xdr:spPr bwMode="auto">
          <a:xfrm>
            <a:off x="24" y="157"/>
            <a:ext cx="16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JUMLAH PENDAPATAN</a:t>
            </a:r>
          </a:p>
        </xdr:txBody>
      </xdr:sp>
      <xdr:sp macro="" textlink="">
        <xdr:nvSpPr>
          <xdr:cNvPr id="36898" name="Text Box 34"/>
          <xdr:cNvSpPr txBox="1">
            <a:spLocks noChangeArrowheads="1"/>
          </xdr:cNvSpPr>
        </xdr:nvSpPr>
        <xdr:spPr bwMode="auto">
          <a:xfrm>
            <a:off x="184" y="157"/>
            <a:ext cx="14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JUMLAH PEBELANJAAN</a:t>
            </a:r>
          </a:p>
        </xdr:txBody>
      </xdr:sp>
      <xdr:sp macro="" textlink="">
        <xdr:nvSpPr>
          <xdr:cNvPr id="36899" name="Text Box 35"/>
          <xdr:cNvSpPr txBox="1">
            <a:spLocks noChangeArrowheads="1"/>
          </xdr:cNvSpPr>
        </xdr:nvSpPr>
        <xdr:spPr bwMode="auto">
          <a:xfrm>
            <a:off x="338" y="157"/>
            <a:ext cx="199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LEBIHAN / (DEFISIT)</a:t>
            </a:r>
          </a:p>
        </xdr:txBody>
      </xdr:sp>
      <xdr:sp macro="" textlink="">
        <xdr:nvSpPr>
          <xdr:cNvPr id="36900" name="Rectangle 36">
            <a:hlinkClick xmlns:r="http://schemas.openxmlformats.org/officeDocument/2006/relationships" r:id="rId14"/>
          </xdr:cNvPr>
          <xdr:cNvSpPr>
            <a:spLocks noChangeArrowheads="1"/>
          </xdr:cNvSpPr>
        </xdr:nvSpPr>
        <xdr:spPr bwMode="auto">
          <a:xfrm>
            <a:off x="684" y="171"/>
            <a:ext cx="132" cy="23"/>
          </a:xfrm>
          <a:prstGeom prst="rect">
            <a:avLst/>
          </a:prstGeom>
          <a:solidFill>
            <a:srgbClr val="99CC00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Lembaran harian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37889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7890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37891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7892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7893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7926" name="Text Box 6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37899" name="Rectangl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38914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38916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38918" name="Text Box 6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38919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38920" name="Rectangle 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38921" name="Rectangle 9"/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38922" name="Rectangle 10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38923" name="Rectangle 11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38924" name="Rectangle 12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38925" name="Rectangle 13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38926" name="Rectangle 14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38927" name="Rectangle 15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38928" name="Rectangle 16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38929" name="Rectangle 17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38930" name="Rectangle 18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11</xdr:col>
      <xdr:colOff>152400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39024" name="Group 24">
          <a:hlinkClick xmlns:r="http://schemas.openxmlformats.org/officeDocument/2006/relationships" r:id="rId12"/>
        </xdr:cNvPr>
        <xdr:cNvGrpSpPr>
          <a:grpSpLocks/>
        </xdr:cNvGrpSpPr>
      </xdr:nvGrpSpPr>
      <xdr:grpSpPr bwMode="auto">
        <a:xfrm>
          <a:off x="8267700" y="1419225"/>
          <a:ext cx="533400" cy="447675"/>
          <a:chOff x="868" y="156"/>
          <a:chExt cx="56" cy="47"/>
        </a:xfrm>
      </xdr:grpSpPr>
      <xdr:pic>
        <xdr:nvPicPr>
          <xdr:cNvPr id="39029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882" y="156"/>
            <a:ext cx="29" cy="2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38938" name="Text Box 26"/>
          <xdr:cNvSpPr txBox="1">
            <a:spLocks noChangeArrowheads="1"/>
          </xdr:cNvSpPr>
        </xdr:nvSpPr>
        <xdr:spPr bwMode="auto">
          <a:xfrm>
            <a:off x="868" y="184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Bantuan</a:t>
            </a:r>
          </a:p>
        </xdr:txBody>
      </xdr:sp>
    </xdr:grpSp>
    <xdr:clientData/>
  </xdr:twoCellAnchor>
  <xdr:twoCellAnchor>
    <xdr:from>
      <xdr:col>0</xdr:col>
      <xdr:colOff>228600</xdr:colOff>
      <xdr:row>10</xdr:row>
      <xdr:rowOff>38100</xdr:rowOff>
    </xdr:from>
    <xdr:to>
      <xdr:col>3</xdr:col>
      <xdr:colOff>76200</xdr:colOff>
      <xdr:row>10</xdr:row>
      <xdr:rowOff>219075</xdr:rowOff>
    </xdr:to>
    <xdr:sp macro="" textlink="">
      <xdr:nvSpPr>
        <xdr:cNvPr id="38939" name="Text Box 27"/>
        <xdr:cNvSpPr txBox="1">
          <a:spLocks noChangeArrowheads="1"/>
        </xdr:cNvSpPr>
      </xdr:nvSpPr>
      <xdr:spPr bwMode="auto">
        <a:xfrm>
          <a:off x="228600" y="1495425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PENDAPATAN</a:t>
          </a:r>
        </a:p>
      </xdr:txBody>
    </xdr:sp>
    <xdr:clientData/>
  </xdr:twoCellAnchor>
  <xdr:twoCellAnchor>
    <xdr:from>
      <xdr:col>3</xdr:col>
      <xdr:colOff>28575</xdr:colOff>
      <xdr:row>10</xdr:row>
      <xdr:rowOff>38100</xdr:rowOff>
    </xdr:from>
    <xdr:to>
      <xdr:col>5</xdr:col>
      <xdr:colOff>9525</xdr:colOff>
      <xdr:row>10</xdr:row>
      <xdr:rowOff>219075</xdr:rowOff>
    </xdr:to>
    <xdr:sp macro="" textlink="">
      <xdr:nvSpPr>
        <xdr:cNvPr id="38940" name="Text Box 28"/>
        <xdr:cNvSpPr txBox="1">
          <a:spLocks noChangeArrowheads="1"/>
        </xdr:cNvSpPr>
      </xdr:nvSpPr>
      <xdr:spPr bwMode="auto">
        <a:xfrm>
          <a:off x="1752600" y="1495425"/>
          <a:ext cx="134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PEBELANJAAN</a:t>
          </a:r>
        </a:p>
      </xdr:txBody>
    </xdr:sp>
    <xdr:clientData/>
  </xdr:twoCellAnchor>
  <xdr:twoCellAnchor>
    <xdr:from>
      <xdr:col>6</xdr:col>
      <xdr:colOff>66675</xdr:colOff>
      <xdr:row>10</xdr:row>
      <xdr:rowOff>38100</xdr:rowOff>
    </xdr:from>
    <xdr:to>
      <xdr:col>8</xdr:col>
      <xdr:colOff>266700</xdr:colOff>
      <xdr:row>10</xdr:row>
      <xdr:rowOff>200025</xdr:rowOff>
    </xdr:to>
    <xdr:sp macro="" textlink="">
      <xdr:nvSpPr>
        <xdr:cNvPr id="38941" name="Text Box 29"/>
        <xdr:cNvSpPr txBox="1">
          <a:spLocks noChangeArrowheads="1"/>
        </xdr:cNvSpPr>
      </xdr:nvSpPr>
      <xdr:spPr bwMode="auto">
        <a:xfrm>
          <a:off x="3219450" y="1495425"/>
          <a:ext cx="1895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LEBIHAN / (DEFISIT)</a:t>
          </a:r>
        </a:p>
      </xdr:txBody>
    </xdr:sp>
    <xdr:clientData/>
  </xdr:twoCellAnchor>
  <xdr:twoCellAnchor>
    <xdr:from>
      <xdr:col>10</xdr:col>
      <xdr:colOff>66675</xdr:colOff>
      <xdr:row>10</xdr:row>
      <xdr:rowOff>171450</xdr:rowOff>
    </xdr:from>
    <xdr:to>
      <xdr:col>10</xdr:col>
      <xdr:colOff>1323975</xdr:colOff>
      <xdr:row>11</xdr:row>
      <xdr:rowOff>161925</xdr:rowOff>
    </xdr:to>
    <xdr:sp macro="" textlink="">
      <xdr:nvSpPr>
        <xdr:cNvPr id="38942" name="Rectangle 30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6515100" y="162877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0</xdr:rowOff>
    </xdr:from>
    <xdr:to>
      <xdr:col>1</xdr:col>
      <xdr:colOff>1200150</xdr:colOff>
      <xdr:row>4</xdr:row>
      <xdr:rowOff>0</xdr:rowOff>
    </xdr:to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542925" y="71437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TOTAL INCOME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229552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657225</xdr:colOff>
      <xdr:row>4</xdr:row>
      <xdr:rowOff>0</xdr:rowOff>
    </xdr:to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2295525" y="71437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EXPENSE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9940" name="Text Box 4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9941" name="Text Box 5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SURPLUS / (DEFISIT)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9972" name="Text Box 6"/>
        <xdr:cNvSpPr txBox="1">
          <a:spLocks noChangeArrowheads="1"/>
        </xdr:cNvSpPr>
      </xdr:nvSpPr>
      <xdr:spPr bwMode="auto">
        <a:xfrm>
          <a:off x="3000375" y="714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2</xdr:row>
      <xdr:rowOff>47625</xdr:rowOff>
    </xdr:from>
    <xdr:to>
      <xdr:col>1</xdr:col>
      <xdr:colOff>857250</xdr:colOff>
      <xdr:row>3</xdr:row>
      <xdr:rowOff>104775</xdr:rowOff>
    </xdr:to>
    <xdr:sp macro="" textlink="">
      <xdr:nvSpPr>
        <xdr:cNvPr id="39945" name="Rectangle 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438150"/>
          <a:ext cx="9334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KEMBALI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10</xdr:row>
      <xdr:rowOff>28575</xdr:rowOff>
    </xdr:from>
    <xdr:to>
      <xdr:col>3</xdr:col>
      <xdr:colOff>38100</xdr:colOff>
      <xdr:row>10</xdr:row>
      <xdr:rowOff>200025</xdr:rowOff>
    </xdr:to>
    <xdr:sp macro="" textlink="">
      <xdr:nvSpPr>
        <xdr:cNvPr id="40962" name="Text Box 2"/>
        <xdr:cNvSpPr txBox="1">
          <a:spLocks noChangeArrowheads="1"/>
        </xdr:cNvSpPr>
      </xdr:nvSpPr>
      <xdr:spPr bwMode="auto">
        <a:xfrm>
          <a:off x="1581150" y="14859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28575</xdr:colOff>
      <xdr:row>10</xdr:row>
      <xdr:rowOff>57150</xdr:rowOff>
    </xdr:from>
    <xdr:to>
      <xdr:col>6</xdr:col>
      <xdr:colOff>209550</xdr:colOff>
      <xdr:row>10</xdr:row>
      <xdr:rowOff>304800</xdr:rowOff>
    </xdr:to>
    <xdr:sp macro="" textlink="">
      <xdr:nvSpPr>
        <xdr:cNvPr id="40964" name="Text Box 4"/>
        <xdr:cNvSpPr txBox="1">
          <a:spLocks noChangeArrowheads="1"/>
        </xdr:cNvSpPr>
      </xdr:nvSpPr>
      <xdr:spPr bwMode="auto">
        <a:xfrm>
          <a:off x="3181350" y="15144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7</xdr:col>
      <xdr:colOff>238125</xdr:colOff>
      <xdr:row>2</xdr:row>
      <xdr:rowOff>57150</xdr:rowOff>
    </xdr:from>
    <xdr:to>
      <xdr:col>7</xdr:col>
      <xdr:colOff>952500</xdr:colOff>
      <xdr:row>3</xdr:row>
      <xdr:rowOff>114300</xdr:rowOff>
    </xdr:to>
    <xdr:sp macro="" textlink="">
      <xdr:nvSpPr>
        <xdr:cNvPr id="40967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676650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Jun</a:t>
          </a:r>
        </a:p>
      </xdr:txBody>
    </xdr:sp>
    <xdr:clientData/>
  </xdr:twoCellAnchor>
  <xdr:twoCellAnchor>
    <xdr:from>
      <xdr:col>4</xdr:col>
      <xdr:colOff>600075</xdr:colOff>
      <xdr:row>2</xdr:row>
      <xdr:rowOff>57150</xdr:rowOff>
    </xdr:from>
    <xdr:to>
      <xdr:col>7</xdr:col>
      <xdr:colOff>190500</xdr:colOff>
      <xdr:row>3</xdr:row>
      <xdr:rowOff>114300</xdr:rowOff>
    </xdr:to>
    <xdr:sp macro="" textlink="">
      <xdr:nvSpPr>
        <xdr:cNvPr id="40968" name="Rectangle 8"/>
        <xdr:cNvSpPr>
          <a:spLocks noChangeArrowheads="1"/>
        </xdr:cNvSpPr>
      </xdr:nvSpPr>
      <xdr:spPr bwMode="auto">
        <a:xfrm>
          <a:off x="3028950" y="447675"/>
          <a:ext cx="6000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Tahoma"/>
              <a:ea typeface="Tahoma"/>
              <a:cs typeface="Tahoma"/>
            </a:rPr>
            <a:t>Mei</a:t>
          </a:r>
        </a:p>
      </xdr:txBody>
    </xdr:sp>
    <xdr:clientData/>
  </xdr:twoCellAnchor>
  <xdr:twoCellAnchor>
    <xdr:from>
      <xdr:col>3</xdr:col>
      <xdr:colOff>609600</xdr:colOff>
      <xdr:row>2</xdr:row>
      <xdr:rowOff>57150</xdr:rowOff>
    </xdr:from>
    <xdr:to>
      <xdr:col>4</xdr:col>
      <xdr:colOff>552450</xdr:colOff>
      <xdr:row>3</xdr:row>
      <xdr:rowOff>114300</xdr:rowOff>
    </xdr:to>
    <xdr:sp macro="" textlink="">
      <xdr:nvSpPr>
        <xdr:cNvPr id="40969" name="Rectangle 9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333625" y="447675"/>
          <a:ext cx="6477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April</a:t>
          </a:r>
        </a:p>
      </xdr:txBody>
    </xdr:sp>
    <xdr:clientData/>
  </xdr:twoCellAnchor>
  <xdr:twoCellAnchor>
    <xdr:from>
      <xdr:col>1</xdr:col>
      <xdr:colOff>1152525</xdr:colOff>
      <xdr:row>2</xdr:row>
      <xdr:rowOff>57150</xdr:rowOff>
    </xdr:from>
    <xdr:to>
      <xdr:col>3</xdr:col>
      <xdr:colOff>561975</xdr:colOff>
      <xdr:row>3</xdr:row>
      <xdr:rowOff>114300</xdr:rowOff>
    </xdr:to>
    <xdr:sp macro="" textlink="">
      <xdr:nvSpPr>
        <xdr:cNvPr id="40970" name="Rectangle 10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1571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Mac</a:t>
          </a:r>
        </a:p>
      </xdr:txBody>
    </xdr:sp>
    <xdr:clientData/>
  </xdr:twoCellAnchor>
  <xdr:twoCellAnchor>
    <xdr:from>
      <xdr:col>1</xdr:col>
      <xdr:colOff>390525</xdr:colOff>
      <xdr:row>2</xdr:row>
      <xdr:rowOff>57150</xdr:rowOff>
    </xdr:from>
    <xdr:to>
      <xdr:col>1</xdr:col>
      <xdr:colOff>1104900</xdr:colOff>
      <xdr:row>3</xdr:row>
      <xdr:rowOff>114300</xdr:rowOff>
    </xdr:to>
    <xdr:sp macro="" textlink="">
      <xdr:nvSpPr>
        <xdr:cNvPr id="40971" name="Rectangle 11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809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Februari</a:t>
          </a:r>
        </a:p>
      </xdr:txBody>
    </xdr:sp>
    <xdr:clientData/>
  </xdr:twoCellAnchor>
  <xdr:twoCellAnchor>
    <xdr:from>
      <xdr:col>0</xdr:col>
      <xdr:colOff>47625</xdr:colOff>
      <xdr:row>2</xdr:row>
      <xdr:rowOff>57150</xdr:rowOff>
    </xdr:from>
    <xdr:to>
      <xdr:col>1</xdr:col>
      <xdr:colOff>342900</xdr:colOff>
      <xdr:row>3</xdr:row>
      <xdr:rowOff>114300</xdr:rowOff>
    </xdr:to>
    <xdr:sp macro="" textlink="">
      <xdr:nvSpPr>
        <xdr:cNvPr id="40972" name="Rectangle 12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4762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Januari</a:t>
          </a:r>
        </a:p>
      </xdr:txBody>
    </xdr:sp>
    <xdr:clientData/>
  </xdr:twoCellAnchor>
  <xdr:twoCellAnchor>
    <xdr:from>
      <xdr:col>8</xdr:col>
      <xdr:colOff>514350</xdr:colOff>
      <xdr:row>2</xdr:row>
      <xdr:rowOff>57150</xdr:rowOff>
    </xdr:from>
    <xdr:to>
      <xdr:col>9</xdr:col>
      <xdr:colOff>457200</xdr:colOff>
      <xdr:row>3</xdr:row>
      <xdr:rowOff>114300</xdr:rowOff>
    </xdr:to>
    <xdr:sp macro="" textlink="">
      <xdr:nvSpPr>
        <xdr:cNvPr id="40973" name="Rectangle 13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5362575" y="447675"/>
          <a:ext cx="74295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Ogos</a:t>
          </a:r>
        </a:p>
      </xdr:txBody>
    </xdr:sp>
    <xdr:clientData/>
  </xdr:twoCellAnchor>
  <xdr:twoCellAnchor>
    <xdr:from>
      <xdr:col>7</xdr:col>
      <xdr:colOff>1000125</xdr:colOff>
      <xdr:row>2</xdr:row>
      <xdr:rowOff>57150</xdr:rowOff>
    </xdr:from>
    <xdr:to>
      <xdr:col>8</xdr:col>
      <xdr:colOff>466725</xdr:colOff>
      <xdr:row>3</xdr:row>
      <xdr:rowOff>114300</xdr:rowOff>
    </xdr:to>
    <xdr:sp macro="" textlink="">
      <xdr:nvSpPr>
        <xdr:cNvPr id="40974" name="Rectangle 14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4438650" y="447675"/>
          <a:ext cx="876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Julai</a:t>
          </a:r>
        </a:p>
      </xdr:txBody>
    </xdr:sp>
    <xdr:clientData/>
  </xdr:twoCellAnchor>
  <xdr:twoCellAnchor>
    <xdr:from>
      <xdr:col>9</xdr:col>
      <xdr:colOff>504825</xdr:colOff>
      <xdr:row>2</xdr:row>
      <xdr:rowOff>57150</xdr:rowOff>
    </xdr:from>
    <xdr:to>
      <xdr:col>10</xdr:col>
      <xdr:colOff>466725</xdr:colOff>
      <xdr:row>3</xdr:row>
      <xdr:rowOff>114300</xdr:rowOff>
    </xdr:to>
    <xdr:sp macro="" textlink="">
      <xdr:nvSpPr>
        <xdr:cNvPr id="40975" name="Rectangle 15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153150" y="447675"/>
          <a:ext cx="7620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/>
  </xdr:twoCellAnchor>
  <xdr:twoCellAnchor>
    <xdr:from>
      <xdr:col>10</xdr:col>
      <xdr:colOff>514350</xdr:colOff>
      <xdr:row>2</xdr:row>
      <xdr:rowOff>57150</xdr:rowOff>
    </xdr:from>
    <xdr:to>
      <xdr:col>10</xdr:col>
      <xdr:colOff>1228725</xdr:colOff>
      <xdr:row>3</xdr:row>
      <xdr:rowOff>114300</xdr:rowOff>
    </xdr:to>
    <xdr:sp macro="" textlink="">
      <xdr:nvSpPr>
        <xdr:cNvPr id="40976" name="Rectangle 16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962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Oktober</a:t>
          </a:r>
        </a:p>
      </xdr:txBody>
    </xdr:sp>
    <xdr:clientData/>
  </xdr:twoCellAnchor>
  <xdr:twoCellAnchor>
    <xdr:from>
      <xdr:col>10</xdr:col>
      <xdr:colOff>1276350</xdr:colOff>
      <xdr:row>2</xdr:row>
      <xdr:rowOff>57150</xdr:rowOff>
    </xdr:from>
    <xdr:to>
      <xdr:col>11</xdr:col>
      <xdr:colOff>323850</xdr:colOff>
      <xdr:row>3</xdr:row>
      <xdr:rowOff>114300</xdr:rowOff>
    </xdr:to>
    <xdr:sp macro="" textlink="">
      <xdr:nvSpPr>
        <xdr:cNvPr id="40977" name="Rectangle 17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724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November</a:t>
          </a:r>
        </a:p>
      </xdr:txBody>
    </xdr:sp>
    <xdr:clientData/>
  </xdr:twoCellAnchor>
  <xdr:twoCellAnchor>
    <xdr:from>
      <xdr:col>11</xdr:col>
      <xdr:colOff>371475</xdr:colOff>
      <xdr:row>2</xdr:row>
      <xdr:rowOff>57150</xdr:rowOff>
    </xdr:from>
    <xdr:to>
      <xdr:col>12</xdr:col>
      <xdr:colOff>314325</xdr:colOff>
      <xdr:row>3</xdr:row>
      <xdr:rowOff>114300</xdr:rowOff>
    </xdr:to>
    <xdr:sp macro="" textlink="">
      <xdr:nvSpPr>
        <xdr:cNvPr id="40978" name="Rectangle 18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8486775" y="447675"/>
          <a:ext cx="714375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Disember</a:t>
          </a:r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0</xdr:col>
      <xdr:colOff>371475</xdr:colOff>
      <xdr:row>12</xdr:row>
      <xdr:rowOff>152400</xdr:rowOff>
    </xdr:to>
    <xdr:sp macro="" textlink="">
      <xdr:nvSpPr>
        <xdr:cNvPr id="40983" name="Text Box 23"/>
        <xdr:cNvSpPr txBox="1">
          <a:spLocks noChangeArrowheads="1"/>
        </xdr:cNvSpPr>
      </xdr:nvSpPr>
      <xdr:spPr bwMode="auto">
        <a:xfrm>
          <a:off x="9525" y="1457325"/>
          <a:ext cx="361950" cy="59055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Baki wang anda</a:t>
          </a:r>
        </a:p>
      </xdr:txBody>
    </xdr:sp>
    <xdr:clientData/>
  </xdr:twoCellAnchor>
  <xdr:twoCellAnchor>
    <xdr:from>
      <xdr:col>11</xdr:col>
      <xdr:colOff>152400</xdr:colOff>
      <xdr:row>9</xdr:row>
      <xdr:rowOff>28575</xdr:rowOff>
    </xdr:from>
    <xdr:to>
      <xdr:col>11</xdr:col>
      <xdr:colOff>685800</xdr:colOff>
      <xdr:row>11</xdr:row>
      <xdr:rowOff>180975</xdr:rowOff>
    </xdr:to>
    <xdr:grpSp>
      <xdr:nvGrpSpPr>
        <xdr:cNvPr id="41072" name="Group 24">
          <a:hlinkClick xmlns:r="http://schemas.openxmlformats.org/officeDocument/2006/relationships" r:id="rId12"/>
        </xdr:cNvPr>
        <xdr:cNvGrpSpPr>
          <a:grpSpLocks/>
        </xdr:cNvGrpSpPr>
      </xdr:nvGrpSpPr>
      <xdr:grpSpPr bwMode="auto">
        <a:xfrm>
          <a:off x="8267700" y="1419225"/>
          <a:ext cx="533400" cy="447675"/>
          <a:chOff x="868" y="156"/>
          <a:chExt cx="56" cy="47"/>
        </a:xfrm>
      </xdr:grpSpPr>
      <xdr:pic>
        <xdr:nvPicPr>
          <xdr:cNvPr id="41077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882" y="156"/>
            <a:ext cx="29" cy="2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40986" name="Text Box 26"/>
          <xdr:cNvSpPr txBox="1">
            <a:spLocks noChangeArrowheads="1"/>
          </xdr:cNvSpPr>
        </xdr:nvSpPr>
        <xdr:spPr bwMode="auto">
          <a:xfrm>
            <a:off x="868" y="184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Bantuan</a:t>
            </a:r>
          </a:p>
        </xdr:txBody>
      </xdr:sp>
    </xdr:grpSp>
    <xdr:clientData/>
  </xdr:twoCellAnchor>
  <xdr:twoCellAnchor>
    <xdr:from>
      <xdr:col>0</xdr:col>
      <xdr:colOff>228600</xdr:colOff>
      <xdr:row>10</xdr:row>
      <xdr:rowOff>38100</xdr:rowOff>
    </xdr:from>
    <xdr:to>
      <xdr:col>3</xdr:col>
      <xdr:colOff>76200</xdr:colOff>
      <xdr:row>10</xdr:row>
      <xdr:rowOff>219075</xdr:rowOff>
    </xdr:to>
    <xdr:sp macro="" textlink="">
      <xdr:nvSpPr>
        <xdr:cNvPr id="40987" name="Text Box 27"/>
        <xdr:cNvSpPr txBox="1">
          <a:spLocks noChangeArrowheads="1"/>
        </xdr:cNvSpPr>
      </xdr:nvSpPr>
      <xdr:spPr bwMode="auto">
        <a:xfrm>
          <a:off x="228600" y="1495425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PENDAPATAN</a:t>
          </a:r>
        </a:p>
      </xdr:txBody>
    </xdr:sp>
    <xdr:clientData/>
  </xdr:twoCellAnchor>
  <xdr:twoCellAnchor>
    <xdr:from>
      <xdr:col>3</xdr:col>
      <xdr:colOff>28575</xdr:colOff>
      <xdr:row>10</xdr:row>
      <xdr:rowOff>38100</xdr:rowOff>
    </xdr:from>
    <xdr:to>
      <xdr:col>5</xdr:col>
      <xdr:colOff>9525</xdr:colOff>
      <xdr:row>10</xdr:row>
      <xdr:rowOff>219075</xdr:rowOff>
    </xdr:to>
    <xdr:sp macro="" textlink="">
      <xdr:nvSpPr>
        <xdr:cNvPr id="40988" name="Text Box 28"/>
        <xdr:cNvSpPr txBox="1">
          <a:spLocks noChangeArrowheads="1"/>
        </xdr:cNvSpPr>
      </xdr:nvSpPr>
      <xdr:spPr bwMode="auto">
        <a:xfrm>
          <a:off x="1752600" y="1495425"/>
          <a:ext cx="134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JUMLAH PEBELANJAAN</a:t>
          </a:r>
        </a:p>
      </xdr:txBody>
    </xdr:sp>
    <xdr:clientData/>
  </xdr:twoCellAnchor>
  <xdr:twoCellAnchor>
    <xdr:from>
      <xdr:col>6</xdr:col>
      <xdr:colOff>66675</xdr:colOff>
      <xdr:row>10</xdr:row>
      <xdr:rowOff>38100</xdr:rowOff>
    </xdr:from>
    <xdr:to>
      <xdr:col>8</xdr:col>
      <xdr:colOff>266700</xdr:colOff>
      <xdr:row>10</xdr:row>
      <xdr:rowOff>200025</xdr:rowOff>
    </xdr:to>
    <xdr:sp macro="" textlink="">
      <xdr:nvSpPr>
        <xdr:cNvPr id="40989" name="Text Box 29"/>
        <xdr:cNvSpPr txBox="1">
          <a:spLocks noChangeArrowheads="1"/>
        </xdr:cNvSpPr>
      </xdr:nvSpPr>
      <xdr:spPr bwMode="auto">
        <a:xfrm>
          <a:off x="3219450" y="1495425"/>
          <a:ext cx="1895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LEBIHAN / (DEFISIT)</a:t>
          </a:r>
        </a:p>
      </xdr:txBody>
    </xdr:sp>
    <xdr:clientData/>
  </xdr:twoCellAnchor>
  <xdr:twoCellAnchor>
    <xdr:from>
      <xdr:col>10</xdr:col>
      <xdr:colOff>66675</xdr:colOff>
      <xdr:row>10</xdr:row>
      <xdr:rowOff>171450</xdr:rowOff>
    </xdr:from>
    <xdr:to>
      <xdr:col>10</xdr:col>
      <xdr:colOff>1323975</xdr:colOff>
      <xdr:row>11</xdr:row>
      <xdr:rowOff>161925</xdr:rowOff>
    </xdr:to>
    <xdr:sp macro="" textlink="">
      <xdr:nvSpPr>
        <xdr:cNvPr id="40990" name="Rectangle 30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6515100" y="1628775"/>
          <a:ext cx="1257300" cy="219075"/>
        </a:xfrm>
        <a:prstGeom prst="rect">
          <a:avLst/>
        </a:prstGeom>
        <a:solidFill>
          <a:srgbClr val="99CC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Lembaran harian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bankinginfo.com.my/01_plan_your_finances/0101_managing_your_money/overview.php?intPrefLangID=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T54"/>
  <sheetViews>
    <sheetView showGridLines="0" showRowColHeaders="0" showZeros="0" showOutlineSymbols="0" workbookViewId="0">
      <pane ySplit="5" topLeftCell="A9" activePane="bottomLeft" state="frozenSplit"/>
      <selection activeCell="J11" sqref="J11"/>
      <selection pane="bottomLeft" sqref="A1:M1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4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4">
      <c r="A2" s="33" t="s">
        <v>86</v>
      </c>
    </row>
    <row r="5" spans="1:254" ht="6" customHeight="1"/>
    <row r="6" spans="1:254" ht="18">
      <c r="A6" s="34" t="s">
        <v>88</v>
      </c>
    </row>
    <row r="7" spans="1:254" ht="3.75" customHeight="1"/>
    <row r="8" spans="1:254" s="33" customFormat="1">
      <c r="A8" s="33" t="s">
        <v>10</v>
      </c>
    </row>
    <row r="9" spans="1:254" s="33" customFormat="1">
      <c r="A9" s="33" t="s">
        <v>11</v>
      </c>
    </row>
    <row r="10" spans="1:254" ht="5.25" customHeight="1" thickBot="1">
      <c r="A10" s="35"/>
      <c r="B10" s="33"/>
      <c r="C10" s="33"/>
      <c r="D10" s="33"/>
    </row>
    <row r="11" spans="1:254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4" ht="16.5" customHeight="1" thickBot="1">
      <c r="A12" s="123"/>
      <c r="B12" s="40">
        <f>E26</f>
        <v>0</v>
      </c>
      <c r="C12" s="41"/>
      <c r="D12" s="142">
        <f>SUM(E30,E40,E48,J51,J43,J32,M32,M39,M51,M24)</f>
        <v>120</v>
      </c>
      <c r="E12" s="143"/>
      <c r="F12" s="42"/>
      <c r="G12" s="43"/>
      <c r="H12" s="40">
        <f>B12-D12</f>
        <v>-120</v>
      </c>
      <c r="I12" s="44"/>
      <c r="L12" s="45"/>
    </row>
    <row r="13" spans="1:254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4" ht="6.75" customHeight="1" thickBot="1">
      <c r="A14" s="35"/>
      <c r="B14" s="33"/>
      <c r="C14" s="33"/>
      <c r="D14" s="33"/>
    </row>
    <row r="15" spans="1:254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4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T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5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55"/>
      <c r="H18" s="59" t="s">
        <v>16</v>
      </c>
      <c r="I18" s="60"/>
      <c r="J18" s="31">
        <f>'Jan-Tracking'!AH28</f>
        <v>0</v>
      </c>
      <c r="K18" s="61" t="s">
        <v>68</v>
      </c>
      <c r="L18" s="60"/>
      <c r="M18" s="62">
        <f>'Jan-Tracking'!AH63</f>
        <v>0</v>
      </c>
    </row>
    <row r="19" spans="1:13">
      <c r="A19" s="153"/>
      <c r="B19" s="133" t="s">
        <v>14</v>
      </c>
      <c r="C19" s="134"/>
      <c r="D19" s="60"/>
      <c r="E19" s="58"/>
      <c r="G19" s="155"/>
      <c r="H19" s="59" t="s">
        <v>46</v>
      </c>
      <c r="I19" s="60"/>
      <c r="J19" s="31">
        <f>'Jan-Tracking'!AH29</f>
        <v>0</v>
      </c>
      <c r="K19" s="61" t="s">
        <v>69</v>
      </c>
      <c r="L19" s="60"/>
      <c r="M19" s="62">
        <f>'Jan-Tracking'!AH64</f>
        <v>0</v>
      </c>
    </row>
    <row r="20" spans="1:13">
      <c r="A20" s="153"/>
      <c r="B20" s="133" t="s">
        <v>15</v>
      </c>
      <c r="C20" s="134"/>
      <c r="D20" s="60"/>
      <c r="E20" s="58"/>
      <c r="G20" s="155"/>
      <c r="H20" s="59" t="s">
        <v>47</v>
      </c>
      <c r="I20" s="60"/>
      <c r="J20" s="31">
        <f>'Jan-Tracking'!AH30</f>
        <v>0</v>
      </c>
      <c r="K20" s="61" t="s">
        <v>70</v>
      </c>
      <c r="L20" s="60"/>
      <c r="M20" s="62">
        <f>'Jan-Tracking'!AH65</f>
        <v>0</v>
      </c>
    </row>
    <row r="21" spans="1:13">
      <c r="A21" s="153"/>
      <c r="B21" s="133" t="s">
        <v>16</v>
      </c>
      <c r="C21" s="134"/>
      <c r="D21" s="60"/>
      <c r="E21" s="58"/>
      <c r="G21" s="155"/>
      <c r="H21" s="59" t="s">
        <v>48</v>
      </c>
      <c r="I21" s="60"/>
      <c r="J21" s="31">
        <f>'Jan-Tracking'!AH31</f>
        <v>0</v>
      </c>
      <c r="K21" s="61"/>
      <c r="L21" s="60"/>
      <c r="M21" s="62">
        <f>'Jan-Tracking'!AH66</f>
        <v>0</v>
      </c>
    </row>
    <row r="22" spans="1:13">
      <c r="A22" s="153"/>
      <c r="B22" s="133" t="s">
        <v>17</v>
      </c>
      <c r="C22" s="134"/>
      <c r="D22" s="60"/>
      <c r="E22" s="58"/>
      <c r="G22" s="155"/>
      <c r="H22" s="59" t="s">
        <v>49</v>
      </c>
      <c r="I22" s="60"/>
      <c r="J22" s="31">
        <f>'Jan-Tracking'!AH32</f>
        <v>0</v>
      </c>
      <c r="K22" s="63"/>
      <c r="L22" s="64"/>
      <c r="M22" s="62">
        <f>'Jan-Tracking'!AH67</f>
        <v>0</v>
      </c>
    </row>
    <row r="23" spans="1:13">
      <c r="A23" s="153"/>
      <c r="B23" s="133" t="s">
        <v>18</v>
      </c>
      <c r="C23" s="134"/>
      <c r="D23" s="60"/>
      <c r="E23" s="58"/>
      <c r="G23" s="155"/>
      <c r="H23" s="59" t="s">
        <v>1</v>
      </c>
      <c r="I23" s="60"/>
      <c r="J23" s="31">
        <f>'Jan-Tracking'!AH33</f>
        <v>0</v>
      </c>
      <c r="K23" s="63"/>
      <c r="L23" s="60"/>
      <c r="M23" s="62">
        <f>'Jan-Tracking'!AH68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55"/>
      <c r="H24" s="59" t="s">
        <v>50</v>
      </c>
      <c r="I24" s="60"/>
      <c r="J24" s="31">
        <f>'Jan-Tracking'!AH34</f>
        <v>0</v>
      </c>
      <c r="K24" s="65" t="s">
        <v>25</v>
      </c>
      <c r="L24" s="66">
        <f>SUM(L18:L23)</f>
        <v>0</v>
      </c>
      <c r="M24" s="67">
        <f>SUM(M18:M23)</f>
        <v>0</v>
      </c>
    </row>
    <row r="25" spans="1:13">
      <c r="A25" s="153"/>
      <c r="B25" s="133"/>
      <c r="C25" s="134"/>
      <c r="D25" s="60"/>
      <c r="E25" s="58"/>
      <c r="G25" s="155"/>
      <c r="H25" s="59" t="s">
        <v>51</v>
      </c>
      <c r="I25" s="60"/>
      <c r="J25" s="31">
        <f>'Jan-Tracking'!AH35</f>
        <v>0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0</v>
      </c>
      <c r="G26" s="155"/>
      <c r="H26" s="59" t="s">
        <v>52</v>
      </c>
      <c r="I26" s="60"/>
      <c r="J26" s="31">
        <f>'Jan-Tracking'!AH36</f>
        <v>0</v>
      </c>
      <c r="K26" s="61" t="s">
        <v>72</v>
      </c>
      <c r="L26" s="60"/>
      <c r="M26" s="62">
        <f>'Jan-Tracking'!AH71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'Jan-Tracking'!AH6</f>
        <v>0</v>
      </c>
      <c r="G27" s="155"/>
      <c r="H27" s="59"/>
      <c r="I27" s="60"/>
      <c r="J27" s="31">
        <f>'Jan-Tracking'!AH37</f>
        <v>0</v>
      </c>
      <c r="K27" s="61" t="s">
        <v>73</v>
      </c>
      <c r="L27" s="60"/>
      <c r="M27" s="62">
        <f>'Jan-Tracking'!AH72</f>
        <v>0</v>
      </c>
    </row>
    <row r="28" spans="1:13">
      <c r="A28" s="166"/>
      <c r="B28" s="140" t="s">
        <v>0</v>
      </c>
      <c r="C28" s="141"/>
      <c r="D28" s="60"/>
      <c r="E28" s="32">
        <f>'Jan-Tracking'!AH7</f>
        <v>0</v>
      </c>
      <c r="G28" s="155"/>
      <c r="H28" s="59"/>
      <c r="I28" s="60"/>
      <c r="J28" s="31">
        <f>'Jan-Tracking'!AH38</f>
        <v>0</v>
      </c>
      <c r="K28" s="61" t="s">
        <v>3</v>
      </c>
      <c r="L28" s="60"/>
      <c r="M28" s="62">
        <f>'Jan-Tracking'!AH73</f>
        <v>0</v>
      </c>
    </row>
    <row r="29" spans="1:13">
      <c r="A29" s="166"/>
      <c r="B29" s="140"/>
      <c r="C29" s="141"/>
      <c r="D29" s="60"/>
      <c r="E29" s="32">
        <f>'Jan-Tracking'!AH8</f>
        <v>0</v>
      </c>
      <c r="G29" s="155"/>
      <c r="H29" s="59"/>
      <c r="I29" s="60"/>
      <c r="J29" s="31">
        <f>'Jan-Tracking'!AH39</f>
        <v>0</v>
      </c>
      <c r="K29" s="61" t="s">
        <v>74</v>
      </c>
      <c r="L29" s="60"/>
      <c r="M29" s="62">
        <f>'Jan-Tracking'!AH74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55"/>
      <c r="H30" s="71"/>
      <c r="I30" s="64"/>
      <c r="J30" s="31">
        <f>'Jan-Tracking'!AH40</f>
        <v>0</v>
      </c>
      <c r="K30" s="72"/>
      <c r="L30" s="60"/>
      <c r="M30" s="62">
        <f>'Jan-Tracking'!AH75</f>
        <v>0</v>
      </c>
    </row>
    <row r="31" spans="1:13" ht="13.5" thickBot="1">
      <c r="A31" s="73"/>
      <c r="B31" s="74"/>
      <c r="C31" s="74"/>
      <c r="D31" s="75"/>
      <c r="E31" s="75"/>
      <c r="G31" s="155"/>
      <c r="H31" s="76"/>
      <c r="I31" s="60"/>
      <c r="J31" s="31">
        <f>'Jan-Tracking'!AH41</f>
        <v>0</v>
      </c>
      <c r="K31" s="61"/>
      <c r="L31" s="60"/>
      <c r="M31" s="62">
        <f>'Jan-Tracking'!AH76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55"/>
      <c r="H32" s="77" t="s">
        <v>25</v>
      </c>
      <c r="I32" s="66">
        <f>SUM(I18:I31)</f>
        <v>0</v>
      </c>
      <c r="J32" s="66">
        <f>SUM(J18:J31)</f>
        <v>0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'Jan-Tracking'!AH11</f>
        <v>0</v>
      </c>
      <c r="G33" s="155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'Jan-Tracking'!AH12</f>
        <v>0</v>
      </c>
      <c r="G34" s="155"/>
      <c r="H34" s="59" t="s">
        <v>55</v>
      </c>
      <c r="I34" s="60"/>
      <c r="J34" s="31">
        <f>'Jan-Tracking'!AH44</f>
        <v>0</v>
      </c>
      <c r="K34" s="61" t="s">
        <v>76</v>
      </c>
      <c r="L34" s="60"/>
      <c r="M34" s="62">
        <f>'Jan-Tracking'!AH79</f>
        <v>0</v>
      </c>
    </row>
    <row r="35" spans="1:13">
      <c r="A35" s="153"/>
      <c r="B35" s="140" t="s">
        <v>131</v>
      </c>
      <c r="C35" s="141"/>
      <c r="D35" s="60"/>
      <c r="E35" s="62">
        <f>'Jan-Tracking'!AH13</f>
        <v>0</v>
      </c>
      <c r="G35" s="155"/>
      <c r="H35" s="59" t="s">
        <v>56</v>
      </c>
      <c r="I35" s="60"/>
      <c r="J35" s="31">
        <f>'Jan-Tracking'!AH45</f>
        <v>0</v>
      </c>
      <c r="K35" s="61" t="s">
        <v>77</v>
      </c>
      <c r="L35" s="60"/>
      <c r="M35" s="62">
        <f>'Jan-Tracking'!AH80</f>
        <v>0</v>
      </c>
    </row>
    <row r="36" spans="1:13">
      <c r="A36" s="153"/>
      <c r="B36" s="140" t="s">
        <v>31</v>
      </c>
      <c r="C36" s="141"/>
      <c r="D36" s="60"/>
      <c r="E36" s="62">
        <f>'Jan-Tracking'!AH14</f>
        <v>0</v>
      </c>
      <c r="G36" s="155"/>
      <c r="H36" s="59" t="s">
        <v>57</v>
      </c>
      <c r="I36" s="60"/>
      <c r="J36" s="31">
        <f>'Jan-Tracking'!AH46</f>
        <v>0</v>
      </c>
      <c r="K36" s="61" t="s">
        <v>78</v>
      </c>
      <c r="L36" s="60"/>
      <c r="M36" s="62">
        <f>'Jan-Tracking'!AH81</f>
        <v>0</v>
      </c>
    </row>
    <row r="37" spans="1:13">
      <c r="A37" s="153"/>
      <c r="B37" s="140" t="s">
        <v>32</v>
      </c>
      <c r="C37" s="141"/>
      <c r="D37" s="60"/>
      <c r="E37" s="62">
        <f>'Jan-Tracking'!AH15</f>
        <v>0</v>
      </c>
      <c r="G37" s="155"/>
      <c r="H37" s="59" t="s">
        <v>58</v>
      </c>
      <c r="I37" s="60"/>
      <c r="J37" s="31">
        <f>'Jan-Tracking'!AH47</f>
        <v>0</v>
      </c>
      <c r="K37" s="61"/>
      <c r="L37" s="60"/>
      <c r="M37" s="62">
        <f>'Jan-Tracking'!AH82</f>
        <v>0</v>
      </c>
    </row>
    <row r="38" spans="1:13">
      <c r="A38" s="153"/>
      <c r="B38" s="140" t="s">
        <v>33</v>
      </c>
      <c r="C38" s="141"/>
      <c r="D38" s="60"/>
      <c r="E38" s="62">
        <f>'Jan-Tracking'!AH16</f>
        <v>0</v>
      </c>
      <c r="G38" s="155"/>
      <c r="H38" s="59" t="s">
        <v>59</v>
      </c>
      <c r="I38" s="60"/>
      <c r="J38" s="31">
        <f>'Jan-Tracking'!AH48</f>
        <v>0</v>
      </c>
      <c r="K38" s="61"/>
      <c r="L38" s="60"/>
      <c r="M38" s="62">
        <f>'Jan-Tracking'!AH83</f>
        <v>0</v>
      </c>
    </row>
    <row r="39" spans="1:13">
      <c r="A39" s="153"/>
      <c r="B39" s="140"/>
      <c r="C39" s="141"/>
      <c r="D39" s="60"/>
      <c r="E39" s="62">
        <f>'Jan-Tracking'!AH17</f>
        <v>0</v>
      </c>
      <c r="G39" s="155"/>
      <c r="H39" s="59" t="s">
        <v>60</v>
      </c>
      <c r="I39" s="60"/>
      <c r="J39" s="31">
        <f>'Jan-Tracking'!AH49</f>
        <v>0</v>
      </c>
      <c r="K39" s="80" t="s">
        <v>25</v>
      </c>
      <c r="L39" s="81">
        <f>SUM(L34:L38)</f>
        <v>0</v>
      </c>
      <c r="M39" s="82">
        <f>SUM(M34:M38)</f>
        <v>0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55"/>
      <c r="H40" s="59" t="s">
        <v>61</v>
      </c>
      <c r="I40" s="60"/>
      <c r="J40" s="31">
        <f>'Jan-Tracking'!AH50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55"/>
      <c r="H41" s="71"/>
      <c r="I41" s="64"/>
      <c r="J41" s="31">
        <f>'Jan-Tracking'!AH51</f>
        <v>0</v>
      </c>
      <c r="K41" s="61" t="s">
        <v>79</v>
      </c>
      <c r="L41" s="60"/>
      <c r="M41" s="62">
        <f>'Jan-Tracking'!AH86</f>
        <v>0</v>
      </c>
    </row>
    <row r="42" spans="1:13">
      <c r="A42" s="153"/>
      <c r="B42" s="68" t="s">
        <v>35</v>
      </c>
      <c r="C42" s="69"/>
      <c r="D42" s="60"/>
      <c r="E42" s="62">
        <f>'Jan-Tracking'!AH20</f>
        <v>0</v>
      </c>
      <c r="G42" s="155"/>
      <c r="H42" s="71"/>
      <c r="I42" s="60"/>
      <c r="J42" s="31">
        <f>'Jan-Tracking'!AH52</f>
        <v>0</v>
      </c>
      <c r="K42" s="61" t="s">
        <v>80</v>
      </c>
      <c r="L42" s="60"/>
      <c r="M42" s="62">
        <f>'Jan-Tracking'!AH87</f>
        <v>0</v>
      </c>
    </row>
    <row r="43" spans="1:13">
      <c r="A43" s="153"/>
      <c r="B43" s="68" t="s">
        <v>37</v>
      </c>
      <c r="C43" s="69"/>
      <c r="D43" s="60"/>
      <c r="E43" s="62">
        <f>'Jan-Tracking'!AH21</f>
        <v>0</v>
      </c>
      <c r="G43" s="155"/>
      <c r="H43" s="83" t="s">
        <v>25</v>
      </c>
      <c r="I43" s="81">
        <f>SUM(I34:I42)</f>
        <v>0</v>
      </c>
      <c r="J43" s="81">
        <f>SUM(J34:J42)</f>
        <v>0</v>
      </c>
      <c r="K43" s="61" t="s">
        <v>81</v>
      </c>
      <c r="L43" s="60"/>
      <c r="M43" s="62">
        <f>'Jan-Tracking'!AH88</f>
        <v>0</v>
      </c>
    </row>
    <row r="44" spans="1:13">
      <c r="A44" s="153"/>
      <c r="B44" s="68" t="s">
        <v>5</v>
      </c>
      <c r="C44" s="69"/>
      <c r="D44" s="60"/>
      <c r="E44" s="62">
        <f>'Jan-Tracking'!AH22</f>
        <v>0</v>
      </c>
      <c r="G44" s="155"/>
      <c r="H44" s="71" t="s">
        <v>62</v>
      </c>
      <c r="I44" s="31"/>
      <c r="J44" s="31"/>
      <c r="K44" s="61" t="s">
        <v>82</v>
      </c>
      <c r="L44" s="60"/>
      <c r="M44" s="62">
        <f>'Jan-Tracking'!AH89</f>
        <v>0</v>
      </c>
    </row>
    <row r="45" spans="1:13">
      <c r="A45" s="153"/>
      <c r="B45" s="55" t="s">
        <v>6</v>
      </c>
      <c r="C45" s="56"/>
      <c r="D45" s="60"/>
      <c r="E45" s="62">
        <f>'Jan-Tracking'!AH23</f>
        <v>0</v>
      </c>
      <c r="G45" s="155"/>
      <c r="H45" s="59" t="s">
        <v>63</v>
      </c>
      <c r="I45" s="60"/>
      <c r="J45" s="31">
        <f>'Jan-Tracking'!AH55</f>
        <v>0</v>
      </c>
      <c r="K45" s="61" t="s">
        <v>83</v>
      </c>
      <c r="L45" s="60"/>
      <c r="M45" s="62">
        <f>'Jan-Tracking'!AH90</f>
        <v>0</v>
      </c>
    </row>
    <row r="46" spans="1:13">
      <c r="A46" s="153"/>
      <c r="B46" s="55" t="s">
        <v>36</v>
      </c>
      <c r="C46" s="56"/>
      <c r="D46" s="60"/>
      <c r="E46" s="62">
        <f>'Jan-Tracking'!AH24</f>
        <v>0</v>
      </c>
      <c r="G46" s="155"/>
      <c r="H46" s="59" t="s">
        <v>2</v>
      </c>
      <c r="I46" s="60"/>
      <c r="J46" s="31">
        <f>'Jan-Tracking'!AH56</f>
        <v>120</v>
      </c>
      <c r="K46" s="61" t="s">
        <v>84</v>
      </c>
      <c r="L46" s="60"/>
      <c r="M46" s="62">
        <f>'Jan-Tracking'!AH91</f>
        <v>0</v>
      </c>
    </row>
    <row r="47" spans="1:13">
      <c r="A47" s="153"/>
      <c r="B47" s="55"/>
      <c r="C47" s="56"/>
      <c r="D47" s="60"/>
      <c r="E47" s="62">
        <f>'Jan-Tracking'!AH25</f>
        <v>0</v>
      </c>
      <c r="G47" s="155"/>
      <c r="H47" s="59" t="s">
        <v>64</v>
      </c>
      <c r="I47" s="60"/>
      <c r="J47" s="31">
        <f>'Jan-Tracking'!AH57</f>
        <v>0</v>
      </c>
      <c r="K47" s="61" t="s">
        <v>85</v>
      </c>
      <c r="L47" s="60"/>
      <c r="M47" s="62">
        <f>'Jan-Tracking'!AH92</f>
        <v>0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55"/>
      <c r="H48" s="59" t="s">
        <v>65</v>
      </c>
      <c r="I48" s="60"/>
      <c r="J48" s="31">
        <f>'Jan-Tracking'!AH58</f>
        <v>0</v>
      </c>
      <c r="K48" s="61"/>
      <c r="L48" s="60"/>
      <c r="M48" s="62">
        <f>'Jan-Tracking'!AH93</f>
        <v>0</v>
      </c>
    </row>
    <row r="49" spans="1:13" ht="13.5" thickBot="1">
      <c r="A49" s="151"/>
      <c r="B49" s="151"/>
      <c r="C49" s="54"/>
      <c r="D49" s="84"/>
      <c r="E49" s="84"/>
      <c r="G49" s="155"/>
      <c r="H49" s="59" t="s">
        <v>66</v>
      </c>
      <c r="I49" s="60"/>
      <c r="J49" s="31">
        <f>'Jan-Tracking'!AH59</f>
        <v>0</v>
      </c>
      <c r="K49" s="61"/>
      <c r="L49" s="60"/>
      <c r="M49" s="62">
        <f>'Jan-Tracking'!AH94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0</v>
      </c>
      <c r="G50" s="155"/>
      <c r="H50" s="59"/>
      <c r="I50" s="60"/>
      <c r="J50" s="31">
        <f>'Jan-Tracking'!AH60</f>
        <v>0</v>
      </c>
      <c r="K50" s="61"/>
      <c r="L50" s="60"/>
      <c r="M50" s="62">
        <f>'Jan-Tracking'!AH95</f>
        <v>0</v>
      </c>
    </row>
    <row r="51" spans="1:13" ht="13.5" customHeight="1" thickBot="1">
      <c r="A51" s="163"/>
      <c r="B51" s="164"/>
      <c r="C51" s="165"/>
      <c r="D51" s="158"/>
      <c r="E51" s="158"/>
      <c r="G51" s="156"/>
      <c r="H51" s="85" t="s">
        <v>25</v>
      </c>
      <c r="I51" s="86">
        <f>SUM(I45:I50)</f>
        <v>0</v>
      </c>
      <c r="J51" s="86">
        <f>SUM(J45:J50)</f>
        <v>120</v>
      </c>
      <c r="K51" s="85" t="s">
        <v>25</v>
      </c>
      <c r="L51" s="86">
        <f>SUM(L41:L50)</f>
        <v>0</v>
      </c>
      <c r="M51" s="87">
        <f>SUM(M41:M50)</f>
        <v>0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B18:C25 B27:C29 B33:C39 B42:C47 H18:H31 H34:H42 H45:H50 K18:K23 K26:K31 K34:K38 K41:K50" name="Range2"/>
    <protectedRange sqref="D27:D29 D33:D39 D42:D47 I18:I31 I34:I42 I45:I50 L18:L23 L26:L31 L34:L38 L41:L50 D18:E25" name="Range3"/>
  </protectedRanges>
  <mergeCells count="46">
    <mergeCell ref="A27:A30"/>
    <mergeCell ref="K15:K16"/>
    <mergeCell ref="A15:B16"/>
    <mergeCell ref="G15:H16"/>
    <mergeCell ref="B22:C22"/>
    <mergeCell ref="B23:C23"/>
    <mergeCell ref="B30:C30"/>
    <mergeCell ref="B29:C29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B36:C36"/>
    <mergeCell ref="D12:E12"/>
    <mergeCell ref="B17:E17"/>
    <mergeCell ref="B18:C18"/>
    <mergeCell ref="B19:C19"/>
    <mergeCell ref="D15:E15"/>
    <mergeCell ref="B27:C27"/>
    <mergeCell ref="B28:C28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</mergeCells>
  <phoneticPr fontId="1" type="noConversion"/>
  <dataValidations count="3">
    <dataValidation type="decimal" operator="lessThan" allowBlank="1" showInputMessage="1" showErrorMessage="1" error="Sila isikan maklumat yang berkenaan dalam bentuk angka&#10;" sqref="I23:I31 D27:E29 D33:E39 D42:E47 I45:J50 I34:J42 L41:M50 L18:M23 L26:M31 L34:M38 J18:J31 I18:I21 D18:D25 E18:E20 E22:E25">
      <formula1>1E+32</formula1>
    </dataValidation>
    <dataValidation type="decimal" operator="lessThan" allowBlank="1" showInputMessage="1" showErrorMessage="1" error="Sila isikan nombor&#10;" sqref="I22">
      <formula1>1E+32</formula1>
    </dataValidation>
    <dataValidation type="decimal" operator="lessThan" allowBlank="1" showInputMessage="1" showErrorMessage="1" error="Anda perlu mengisi ruangan ini dalam bentuk angka&#10;" sqref="E21">
      <formula1>1E+32</formula1>
    </dataValidation>
  </dataValidations>
  <printOptions horizontalCentered="1" verticalCentered="1"/>
  <pageMargins left="0.75" right="0.75" top="1" bottom="1" header="0.5" footer="0.5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IE96"/>
  <sheetViews>
    <sheetView showGridLines="0" showRowColHeaders="0" showZeros="0" workbookViewId="0">
      <pane xSplit="2" ySplit="5" topLeftCell="C6" activePane="bottomRight" state="frozenSplit"/>
      <selection activeCell="C13" sqref="C13"/>
      <selection pane="topRight" activeCell="C13" sqref="C13"/>
      <selection pane="bottomLeft" activeCell="C13" sqref="C13"/>
      <selection pane="bottomRight"/>
    </sheetView>
  </sheetViews>
  <sheetFormatPr defaultRowHeight="12.75"/>
  <cols>
    <col min="1" max="1" width="6.7109375" style="30" customWidth="1"/>
    <col min="2" max="2" width="27.7109375" style="30" customWidth="1"/>
    <col min="3" max="3" width="10.5703125" style="30" customWidth="1"/>
    <col min="4" max="33" width="9.140625" style="30"/>
    <col min="34" max="34" width="9.140625" style="94"/>
    <col min="35" max="16384" width="9.140625" style="30"/>
  </cols>
  <sheetData>
    <row r="1" spans="1:239" ht="18">
      <c r="A1" s="34" t="s">
        <v>103</v>
      </c>
    </row>
    <row r="2" spans="1:239" s="33" customFormat="1">
      <c r="A2" s="33" t="s">
        <v>92</v>
      </c>
      <c r="AH2" s="94"/>
    </row>
    <row r="3" spans="1:239" s="33" customFormat="1">
      <c r="AH3" s="94"/>
    </row>
    <row r="4" spans="1:239" s="93" customFormat="1" ht="12.75" customHeight="1">
      <c r="A4" s="95"/>
      <c r="B4" s="74"/>
      <c r="AH4" s="96"/>
    </row>
    <row r="5" spans="1:239" s="100" customFormat="1" ht="12.75" customHeight="1">
      <c r="A5" s="179" t="s">
        <v>93</v>
      </c>
      <c r="B5" s="179"/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7">
        <v>19</v>
      </c>
      <c r="V5" s="97">
        <v>20</v>
      </c>
      <c r="W5" s="97">
        <v>21</v>
      </c>
      <c r="X5" s="97">
        <v>22</v>
      </c>
      <c r="Y5" s="97">
        <v>23</v>
      </c>
      <c r="Z5" s="97">
        <v>24</v>
      </c>
      <c r="AA5" s="97">
        <v>25</v>
      </c>
      <c r="AB5" s="97">
        <v>26</v>
      </c>
      <c r="AC5" s="97">
        <v>27</v>
      </c>
      <c r="AD5" s="97">
        <v>28</v>
      </c>
      <c r="AE5" s="97">
        <v>29</v>
      </c>
      <c r="AF5" s="97">
        <v>30</v>
      </c>
      <c r="AG5" s="97">
        <v>31</v>
      </c>
      <c r="AH5" s="98" t="s">
        <v>96</v>
      </c>
    </row>
    <row r="6" spans="1:239" s="105" customFormat="1" ht="12.75" customHeight="1">
      <c r="A6" s="180" t="s">
        <v>21</v>
      </c>
      <c r="B6" s="101" t="str">
        <f>May!B27</f>
        <v>Cukai pendapatan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>
        <f>SUM(C6:AG6)</f>
        <v>0</v>
      </c>
    </row>
    <row r="7" spans="1:239" s="105" customFormat="1" ht="12.75" customHeight="1">
      <c r="A7" s="180"/>
      <c r="B7" s="101" t="str">
        <f>May!B28</f>
        <v>Zakat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3">
        <f>SUM(C7:AG7)</f>
        <v>0</v>
      </c>
    </row>
    <row r="8" spans="1:239" s="105" customFormat="1" ht="12.75" customHeight="1">
      <c r="A8" s="180"/>
      <c r="B8" s="101">
        <f>May!B29</f>
        <v>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3">
        <f>SUM(C8:AG8)</f>
        <v>0</v>
      </c>
    </row>
    <row r="9" spans="1:239" s="105" customFormat="1" ht="12.75" customHeight="1" thickBot="1">
      <c r="A9" s="181"/>
      <c r="B9" s="85" t="s">
        <v>94</v>
      </c>
      <c r="C9" s="66">
        <f t="shared" ref="C9:AH9" si="0">SUM(C6:C8)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6">
        <f t="shared" si="0"/>
        <v>0</v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66">
        <f t="shared" si="0"/>
        <v>0</v>
      </c>
      <c r="AG9" s="66">
        <f t="shared" si="0"/>
        <v>0</v>
      </c>
      <c r="AH9" s="107">
        <f t="shared" si="0"/>
        <v>0</v>
      </c>
    </row>
    <row r="10" spans="1:239" s="100" customFormat="1">
      <c r="A10" s="176" t="s">
        <v>42</v>
      </c>
      <c r="B10" s="74" t="s">
        <v>28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108"/>
      <c r="IE10" s="109" t="s">
        <v>4</v>
      </c>
    </row>
    <row r="11" spans="1:239" s="111" customFormat="1">
      <c r="A11" s="177"/>
      <c r="B11" s="101" t="str">
        <f>May!B33</f>
        <v>Rumah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0">
        <f t="shared" ref="AH11:AH18" si="1">SUM(C11:AG11)</f>
        <v>0</v>
      </c>
    </row>
    <row r="12" spans="1:239" s="111" customFormat="1">
      <c r="A12" s="177"/>
      <c r="B12" s="101" t="str">
        <f>May!B34</f>
        <v>Kereta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0">
        <f t="shared" si="1"/>
        <v>0</v>
      </c>
    </row>
    <row r="13" spans="1:239" s="111" customFormat="1">
      <c r="A13" s="177"/>
      <c r="B13" s="101" t="str">
        <f>May!B35</f>
        <v>Kad kredit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0">
        <f t="shared" si="1"/>
        <v>0</v>
      </c>
    </row>
    <row r="14" spans="1:239" s="111" customFormat="1">
      <c r="A14" s="177"/>
      <c r="B14" s="101" t="str">
        <f>May!B36</f>
        <v>Peribadi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0">
        <f t="shared" si="1"/>
        <v>0</v>
      </c>
    </row>
    <row r="15" spans="1:239" s="111" customFormat="1">
      <c r="A15" s="177"/>
      <c r="B15" s="101" t="str">
        <f>May!B37</f>
        <v>Pengajian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0">
        <f t="shared" si="1"/>
        <v>0</v>
      </c>
    </row>
    <row r="16" spans="1:239" s="111" customFormat="1">
      <c r="A16" s="177"/>
      <c r="B16" s="101" t="str">
        <f>May!B38</f>
        <v>Lain-lain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0">
        <f t="shared" si="1"/>
        <v>0</v>
      </c>
    </row>
    <row r="17" spans="1:34" s="111" customFormat="1">
      <c r="A17" s="177"/>
      <c r="B17" s="101">
        <f>May!B39</f>
        <v>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0">
        <f t="shared" si="1"/>
        <v>0</v>
      </c>
    </row>
    <row r="18" spans="1:34" s="111" customFormat="1" ht="13.5" thickBot="1">
      <c r="A18" s="177"/>
      <c r="B18" s="85" t="s">
        <v>95</v>
      </c>
      <c r="C18" s="66">
        <f t="shared" ref="C18:AG18" si="2">SUM(C11:C17)</f>
        <v>0</v>
      </c>
      <c r="D18" s="66">
        <f t="shared" si="2"/>
        <v>0</v>
      </c>
      <c r="E18" s="66">
        <f t="shared" si="2"/>
        <v>0</v>
      </c>
      <c r="F18" s="66">
        <f t="shared" si="2"/>
        <v>0</v>
      </c>
      <c r="G18" s="66">
        <f t="shared" si="2"/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 t="shared" si="2"/>
        <v>0</v>
      </c>
      <c r="T18" s="66">
        <f t="shared" si="2"/>
        <v>0</v>
      </c>
      <c r="U18" s="66">
        <f t="shared" si="2"/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  <c r="AA18" s="66">
        <f t="shared" si="2"/>
        <v>0</v>
      </c>
      <c r="AB18" s="66">
        <f t="shared" si="2"/>
        <v>0</v>
      </c>
      <c r="AC18" s="66">
        <f t="shared" si="2"/>
        <v>0</v>
      </c>
      <c r="AD18" s="66">
        <f t="shared" si="2"/>
        <v>0</v>
      </c>
      <c r="AE18" s="66">
        <f t="shared" si="2"/>
        <v>0</v>
      </c>
      <c r="AF18" s="66">
        <f t="shared" si="2"/>
        <v>0</v>
      </c>
      <c r="AG18" s="66">
        <f t="shared" si="2"/>
        <v>0</v>
      </c>
      <c r="AH18" s="107">
        <f t="shared" si="1"/>
        <v>0</v>
      </c>
    </row>
    <row r="19" spans="1:34" s="111" customFormat="1">
      <c r="A19" s="177"/>
      <c r="B19" s="7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108"/>
    </row>
    <row r="20" spans="1:34" s="111" customFormat="1">
      <c r="A20" s="177"/>
      <c r="B20" s="93" t="str">
        <f>May!B42</f>
        <v>KWSP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0">
        <f t="shared" ref="AH20:AH26" si="3">SUM(C20:AG20)</f>
        <v>0</v>
      </c>
    </row>
    <row r="21" spans="1:34" s="111" customFormat="1">
      <c r="A21" s="177"/>
      <c r="B21" s="93" t="str">
        <f>May!B43</f>
        <v>Simpanan tetap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0">
        <f t="shared" si="3"/>
        <v>0</v>
      </c>
    </row>
    <row r="22" spans="1:34" s="111" customFormat="1">
      <c r="A22" s="177"/>
      <c r="B22" s="93" t="str">
        <f>May!B44</f>
        <v>Tabung Haji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10">
        <f t="shared" si="3"/>
        <v>0</v>
      </c>
    </row>
    <row r="23" spans="1:34" s="111" customFormat="1">
      <c r="A23" s="177"/>
      <c r="B23" s="93" t="str">
        <f>May!B45</f>
        <v>Koperasi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110">
        <f t="shared" si="3"/>
        <v>0</v>
      </c>
    </row>
    <row r="24" spans="1:34" s="111" customFormat="1">
      <c r="A24" s="177"/>
      <c r="B24" s="93" t="str">
        <f>May!B46</f>
        <v xml:space="preserve">Simpanan 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10">
        <f t="shared" si="3"/>
        <v>0</v>
      </c>
    </row>
    <row r="25" spans="1:34" s="111" customFormat="1">
      <c r="A25" s="177"/>
      <c r="B25" s="93">
        <f>May!B47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110">
        <f t="shared" si="3"/>
        <v>0</v>
      </c>
    </row>
    <row r="26" spans="1:34" s="112" customFormat="1" ht="13.5" thickBot="1">
      <c r="A26" s="178"/>
      <c r="B26" s="85" t="s">
        <v>25</v>
      </c>
      <c r="C26" s="66">
        <f t="shared" ref="C26:AG26" si="4">SUM(C20:C25)</f>
        <v>0</v>
      </c>
      <c r="D26" s="66">
        <f t="shared" si="4"/>
        <v>0</v>
      </c>
      <c r="E26" s="66">
        <f t="shared" si="4"/>
        <v>0</v>
      </c>
      <c r="F26" s="66">
        <f t="shared" si="4"/>
        <v>0</v>
      </c>
      <c r="G26" s="66">
        <f t="shared" si="4"/>
        <v>0</v>
      </c>
      <c r="H26" s="66">
        <f t="shared" si="4"/>
        <v>0</v>
      </c>
      <c r="I26" s="66">
        <f t="shared" si="4"/>
        <v>0</v>
      </c>
      <c r="J26" s="66">
        <f t="shared" si="4"/>
        <v>0</v>
      </c>
      <c r="K26" s="66">
        <f t="shared" si="4"/>
        <v>0</v>
      </c>
      <c r="L26" s="66">
        <f t="shared" si="4"/>
        <v>0</v>
      </c>
      <c r="M26" s="66">
        <f t="shared" si="4"/>
        <v>0</v>
      </c>
      <c r="N26" s="66">
        <f t="shared" si="4"/>
        <v>0</v>
      </c>
      <c r="O26" s="66">
        <f t="shared" si="4"/>
        <v>0</v>
      </c>
      <c r="P26" s="66">
        <f t="shared" si="4"/>
        <v>0</v>
      </c>
      <c r="Q26" s="66">
        <f t="shared" si="4"/>
        <v>0</v>
      </c>
      <c r="R26" s="66">
        <f t="shared" si="4"/>
        <v>0</v>
      </c>
      <c r="S26" s="66">
        <f t="shared" si="4"/>
        <v>0</v>
      </c>
      <c r="T26" s="66">
        <f t="shared" si="4"/>
        <v>0</v>
      </c>
      <c r="U26" s="66">
        <f t="shared" si="4"/>
        <v>0</v>
      </c>
      <c r="V26" s="66">
        <f t="shared" si="4"/>
        <v>0</v>
      </c>
      <c r="W26" s="66">
        <f t="shared" si="4"/>
        <v>0</v>
      </c>
      <c r="X26" s="66">
        <f t="shared" si="4"/>
        <v>0</v>
      </c>
      <c r="Y26" s="66">
        <f t="shared" si="4"/>
        <v>0</v>
      </c>
      <c r="Z26" s="66">
        <f t="shared" si="4"/>
        <v>0</v>
      </c>
      <c r="AA26" s="66">
        <f t="shared" si="4"/>
        <v>0</v>
      </c>
      <c r="AB26" s="66">
        <f t="shared" si="4"/>
        <v>0</v>
      </c>
      <c r="AC26" s="66">
        <f t="shared" si="4"/>
        <v>0</v>
      </c>
      <c r="AD26" s="66">
        <f t="shared" si="4"/>
        <v>0</v>
      </c>
      <c r="AE26" s="66">
        <f t="shared" si="4"/>
        <v>0</v>
      </c>
      <c r="AF26" s="66">
        <f t="shared" si="4"/>
        <v>0</v>
      </c>
      <c r="AG26" s="66">
        <f t="shared" si="4"/>
        <v>0</v>
      </c>
      <c r="AH26" s="107">
        <f t="shared" si="3"/>
        <v>0</v>
      </c>
    </row>
    <row r="27" spans="1:34" s="111" customFormat="1" ht="12.75" customHeight="1">
      <c r="A27" s="176" t="s">
        <v>53</v>
      </c>
      <c r="B27" s="113" t="s">
        <v>45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08"/>
    </row>
    <row r="28" spans="1:34" s="111" customFormat="1">
      <c r="A28" s="177"/>
      <c r="B28" s="101" t="str">
        <f>May!H18</f>
        <v>Sewa rumah</v>
      </c>
      <c r="C28" s="60">
        <v>450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10">
        <f t="shared" ref="AH28:AH42" si="5">SUM(C28:AG28)</f>
        <v>450</v>
      </c>
    </row>
    <row r="29" spans="1:34" s="111" customFormat="1">
      <c r="A29" s="177"/>
      <c r="B29" s="101" t="str">
        <f>May!H19</f>
        <v>Bil air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110">
        <f t="shared" si="5"/>
        <v>0</v>
      </c>
    </row>
    <row r="30" spans="1:34" s="111" customFormat="1">
      <c r="A30" s="177"/>
      <c r="B30" s="101" t="str">
        <f>May!H20</f>
        <v>Bil elektrik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110">
        <f t="shared" si="5"/>
        <v>0</v>
      </c>
    </row>
    <row r="31" spans="1:34" s="111" customFormat="1">
      <c r="A31" s="177"/>
      <c r="B31" s="101" t="str">
        <f>May!H21</f>
        <v>Bil telefon/telefon bimbit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110">
        <f t="shared" si="5"/>
        <v>0</v>
      </c>
    </row>
    <row r="32" spans="1:34" s="111" customFormat="1">
      <c r="A32" s="177"/>
      <c r="B32" s="101" t="str">
        <f>May!H22</f>
        <v>Stesen TV berbayar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110">
        <f t="shared" si="5"/>
        <v>0</v>
      </c>
    </row>
    <row r="33" spans="1:34" s="111" customFormat="1">
      <c r="A33" s="177"/>
      <c r="B33" s="101" t="str">
        <f>May!H23</f>
        <v>Internet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110">
        <f t="shared" si="5"/>
        <v>0</v>
      </c>
    </row>
    <row r="34" spans="1:34" s="111" customFormat="1">
      <c r="A34" s="177"/>
      <c r="B34" s="101" t="str">
        <f>May!H24</f>
        <v>Barangan dapur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110">
        <f t="shared" si="5"/>
        <v>0</v>
      </c>
    </row>
    <row r="35" spans="1:34" s="111" customFormat="1">
      <c r="A35" s="177"/>
      <c r="B35" s="101" t="str">
        <f>May!H25</f>
        <v>Perabot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110">
        <f t="shared" si="5"/>
        <v>0</v>
      </c>
    </row>
    <row r="36" spans="1:34" s="111" customFormat="1">
      <c r="A36" s="177"/>
      <c r="B36" s="101" t="str">
        <f>May!H26</f>
        <v>Kebun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110">
        <f t="shared" si="5"/>
        <v>0</v>
      </c>
    </row>
    <row r="37" spans="1:34" s="111" customFormat="1">
      <c r="A37" s="177"/>
      <c r="B37" s="101">
        <f>May!H27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110">
        <f t="shared" si="5"/>
        <v>0</v>
      </c>
    </row>
    <row r="38" spans="1:34" s="111" customFormat="1">
      <c r="A38" s="177"/>
      <c r="B38" s="101">
        <f>May!H28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110">
        <f t="shared" si="5"/>
        <v>0</v>
      </c>
    </row>
    <row r="39" spans="1:34" s="111" customFormat="1">
      <c r="A39" s="177"/>
      <c r="B39" s="101">
        <f>May!H29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110">
        <f t="shared" si="5"/>
        <v>0</v>
      </c>
    </row>
    <row r="40" spans="1:34" s="111" customFormat="1">
      <c r="A40" s="177"/>
      <c r="B40" s="101">
        <f>May!H30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10">
        <f t="shared" si="5"/>
        <v>0</v>
      </c>
    </row>
    <row r="41" spans="1:34" s="111" customFormat="1">
      <c r="A41" s="177"/>
      <c r="B41" s="101">
        <f>May!H31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110">
        <f t="shared" si="5"/>
        <v>0</v>
      </c>
    </row>
    <row r="42" spans="1:34" s="111" customFormat="1" ht="13.5" thickBot="1">
      <c r="A42" s="177"/>
      <c r="B42" s="85" t="s">
        <v>25</v>
      </c>
      <c r="C42" s="66">
        <f t="shared" ref="C42:AG42" si="6">SUM(C28:C41)</f>
        <v>450</v>
      </c>
      <c r="D42" s="66">
        <f t="shared" si="6"/>
        <v>0</v>
      </c>
      <c r="E42" s="66">
        <f t="shared" si="6"/>
        <v>0</v>
      </c>
      <c r="F42" s="66">
        <f t="shared" si="6"/>
        <v>0</v>
      </c>
      <c r="G42" s="66">
        <f t="shared" si="6"/>
        <v>0</v>
      </c>
      <c r="H42" s="66">
        <f t="shared" si="6"/>
        <v>0</v>
      </c>
      <c r="I42" s="66">
        <f t="shared" si="6"/>
        <v>0</v>
      </c>
      <c r="J42" s="66">
        <f t="shared" si="6"/>
        <v>0</v>
      </c>
      <c r="K42" s="66">
        <f t="shared" si="6"/>
        <v>0</v>
      </c>
      <c r="L42" s="66">
        <f t="shared" si="6"/>
        <v>0</v>
      </c>
      <c r="M42" s="66">
        <f t="shared" si="6"/>
        <v>0</v>
      </c>
      <c r="N42" s="66">
        <f t="shared" si="6"/>
        <v>0</v>
      </c>
      <c r="O42" s="66">
        <f t="shared" si="6"/>
        <v>0</v>
      </c>
      <c r="P42" s="66">
        <f t="shared" si="6"/>
        <v>0</v>
      </c>
      <c r="Q42" s="66">
        <f t="shared" si="6"/>
        <v>0</v>
      </c>
      <c r="R42" s="66">
        <f t="shared" si="6"/>
        <v>0</v>
      </c>
      <c r="S42" s="66">
        <f t="shared" si="6"/>
        <v>0</v>
      </c>
      <c r="T42" s="66">
        <f t="shared" si="6"/>
        <v>0</v>
      </c>
      <c r="U42" s="66">
        <f t="shared" si="6"/>
        <v>0</v>
      </c>
      <c r="V42" s="66">
        <f t="shared" si="6"/>
        <v>0</v>
      </c>
      <c r="W42" s="66">
        <f t="shared" si="6"/>
        <v>0</v>
      </c>
      <c r="X42" s="66">
        <f t="shared" si="6"/>
        <v>0</v>
      </c>
      <c r="Y42" s="66">
        <f t="shared" si="6"/>
        <v>0</v>
      </c>
      <c r="Z42" s="66">
        <f t="shared" si="6"/>
        <v>0</v>
      </c>
      <c r="AA42" s="66">
        <f t="shared" si="6"/>
        <v>0</v>
      </c>
      <c r="AB42" s="66">
        <f t="shared" si="6"/>
        <v>0</v>
      </c>
      <c r="AC42" s="66">
        <f t="shared" si="6"/>
        <v>0</v>
      </c>
      <c r="AD42" s="66">
        <f t="shared" si="6"/>
        <v>0</v>
      </c>
      <c r="AE42" s="66">
        <f t="shared" si="6"/>
        <v>0</v>
      </c>
      <c r="AF42" s="66">
        <f t="shared" si="6"/>
        <v>0</v>
      </c>
      <c r="AG42" s="66">
        <f t="shared" si="6"/>
        <v>0</v>
      </c>
      <c r="AH42" s="107">
        <f t="shared" si="5"/>
        <v>450</v>
      </c>
    </row>
    <row r="43" spans="1:34" s="111" customFormat="1">
      <c r="A43" s="177"/>
      <c r="B43" s="113" t="s">
        <v>54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108"/>
    </row>
    <row r="44" spans="1:34" s="111" customFormat="1">
      <c r="A44" s="177"/>
      <c r="B44" s="101" t="str">
        <f>May!H34</f>
        <v xml:space="preserve">Yuran sekolah 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110">
        <f t="shared" ref="AH44:AH53" si="7">SUM(C44:AG44)</f>
        <v>0</v>
      </c>
    </row>
    <row r="45" spans="1:34" s="111" customFormat="1">
      <c r="A45" s="177"/>
      <c r="B45" s="101" t="str">
        <f>May!H35</f>
        <v>Yuran universiti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110">
        <f t="shared" si="7"/>
        <v>0</v>
      </c>
    </row>
    <row r="46" spans="1:34" s="111" customFormat="1">
      <c r="A46" s="177"/>
      <c r="B46" s="101" t="str">
        <f>May!H36</f>
        <v>Tuisyen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110">
        <f t="shared" si="7"/>
        <v>0</v>
      </c>
    </row>
    <row r="47" spans="1:34" s="111" customFormat="1">
      <c r="A47" s="177"/>
      <c r="B47" s="101" t="str">
        <f>May!H37</f>
        <v>Pakaian seragam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110">
        <f t="shared" si="7"/>
        <v>0</v>
      </c>
    </row>
    <row r="48" spans="1:34" s="111" customFormat="1">
      <c r="A48" s="177"/>
      <c r="B48" s="101" t="str">
        <f>May!H38</f>
        <v>Alat tulis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110">
        <f t="shared" si="7"/>
        <v>0</v>
      </c>
    </row>
    <row r="49" spans="1:34" s="111" customFormat="1">
      <c r="A49" s="177"/>
      <c r="B49" s="101" t="str">
        <f>May!H39</f>
        <v>Wang saku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110">
        <f t="shared" si="7"/>
        <v>0</v>
      </c>
    </row>
    <row r="50" spans="1:34" s="111" customFormat="1">
      <c r="A50" s="177"/>
      <c r="B50" s="101" t="str">
        <f>May!H40</f>
        <v xml:space="preserve">Bas sekolah 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110">
        <f t="shared" si="7"/>
        <v>0</v>
      </c>
    </row>
    <row r="51" spans="1:34" s="111" customFormat="1">
      <c r="A51" s="177"/>
      <c r="B51" s="101">
        <f>May!H41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110">
        <f t="shared" si="7"/>
        <v>0</v>
      </c>
    </row>
    <row r="52" spans="1:34" s="111" customFormat="1">
      <c r="A52" s="177"/>
      <c r="B52" s="101">
        <f>May!H42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110">
        <f t="shared" si="7"/>
        <v>0</v>
      </c>
    </row>
    <row r="53" spans="1:34" s="111" customFormat="1" ht="13.5" thickBot="1">
      <c r="A53" s="177"/>
      <c r="B53" s="85" t="s">
        <v>25</v>
      </c>
      <c r="C53" s="66">
        <f t="shared" ref="C53:AG53" si="8">SUM(C44:C52)</f>
        <v>0</v>
      </c>
      <c r="D53" s="66">
        <f t="shared" si="8"/>
        <v>0</v>
      </c>
      <c r="E53" s="66">
        <f t="shared" si="8"/>
        <v>0</v>
      </c>
      <c r="F53" s="66">
        <f t="shared" si="8"/>
        <v>0</v>
      </c>
      <c r="G53" s="66">
        <f t="shared" si="8"/>
        <v>0</v>
      </c>
      <c r="H53" s="66">
        <f t="shared" si="8"/>
        <v>0</v>
      </c>
      <c r="I53" s="66">
        <f t="shared" si="8"/>
        <v>0</v>
      </c>
      <c r="J53" s="66">
        <f t="shared" si="8"/>
        <v>0</v>
      </c>
      <c r="K53" s="66">
        <f t="shared" si="8"/>
        <v>0</v>
      </c>
      <c r="L53" s="66">
        <f t="shared" si="8"/>
        <v>0</v>
      </c>
      <c r="M53" s="66">
        <f t="shared" si="8"/>
        <v>0</v>
      </c>
      <c r="N53" s="66">
        <f t="shared" si="8"/>
        <v>0</v>
      </c>
      <c r="O53" s="66">
        <f t="shared" si="8"/>
        <v>0</v>
      </c>
      <c r="P53" s="66">
        <f t="shared" si="8"/>
        <v>0</v>
      </c>
      <c r="Q53" s="66">
        <f t="shared" si="8"/>
        <v>0</v>
      </c>
      <c r="R53" s="66">
        <f t="shared" si="8"/>
        <v>0</v>
      </c>
      <c r="S53" s="66">
        <f t="shared" si="8"/>
        <v>0</v>
      </c>
      <c r="T53" s="66">
        <f t="shared" si="8"/>
        <v>0</v>
      </c>
      <c r="U53" s="66">
        <f t="shared" si="8"/>
        <v>0</v>
      </c>
      <c r="V53" s="66">
        <f t="shared" si="8"/>
        <v>0</v>
      </c>
      <c r="W53" s="66">
        <f t="shared" si="8"/>
        <v>0</v>
      </c>
      <c r="X53" s="66">
        <f t="shared" si="8"/>
        <v>0</v>
      </c>
      <c r="Y53" s="66">
        <f t="shared" si="8"/>
        <v>0</v>
      </c>
      <c r="Z53" s="66">
        <f t="shared" si="8"/>
        <v>0</v>
      </c>
      <c r="AA53" s="66">
        <f t="shared" si="8"/>
        <v>0</v>
      </c>
      <c r="AB53" s="66">
        <f t="shared" si="8"/>
        <v>0</v>
      </c>
      <c r="AC53" s="66">
        <f t="shared" si="8"/>
        <v>0</v>
      </c>
      <c r="AD53" s="66">
        <f t="shared" si="8"/>
        <v>0</v>
      </c>
      <c r="AE53" s="66">
        <f t="shared" si="8"/>
        <v>0</v>
      </c>
      <c r="AF53" s="66">
        <f t="shared" si="8"/>
        <v>0</v>
      </c>
      <c r="AG53" s="66">
        <f t="shared" si="8"/>
        <v>0</v>
      </c>
      <c r="AH53" s="107">
        <f t="shared" si="7"/>
        <v>0</v>
      </c>
    </row>
    <row r="54" spans="1:34" s="111" customFormat="1" ht="12.75" customHeight="1">
      <c r="A54" s="177"/>
      <c r="B54" s="114" t="s">
        <v>62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108"/>
    </row>
    <row r="55" spans="1:34" s="111" customFormat="1">
      <c r="A55" s="177"/>
      <c r="B55" s="101" t="str">
        <f>May!H45</f>
        <v>Cukai jalan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110">
        <f t="shared" ref="AH55:AH61" si="9">SUM(C55:AG55)</f>
        <v>0</v>
      </c>
    </row>
    <row r="56" spans="1:34" s="111" customFormat="1">
      <c r="A56" s="177"/>
      <c r="B56" s="101" t="str">
        <f>May!H46</f>
        <v>Petrol</v>
      </c>
      <c r="C56" s="60">
        <v>120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110">
        <f t="shared" si="9"/>
        <v>120</v>
      </c>
    </row>
    <row r="57" spans="1:34" s="111" customFormat="1">
      <c r="A57" s="177"/>
      <c r="B57" s="101" t="str">
        <f>May!H47</f>
        <v>Bayaran letak kereta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110">
        <f t="shared" si="9"/>
        <v>0</v>
      </c>
    </row>
    <row r="58" spans="1:34" s="111" customFormat="1">
      <c r="A58" s="177"/>
      <c r="B58" s="101" t="str">
        <f>May!H48</f>
        <v xml:space="preserve">Penyelenggaraan 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110">
        <f t="shared" si="9"/>
        <v>0</v>
      </c>
    </row>
    <row r="59" spans="1:34" s="111" customFormat="1">
      <c r="A59" s="177"/>
      <c r="B59" s="101" t="str">
        <f>May!H49</f>
        <v>Lesen memandu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110">
        <f t="shared" si="9"/>
        <v>0</v>
      </c>
    </row>
    <row r="60" spans="1:34" s="111" customFormat="1">
      <c r="A60" s="177"/>
      <c r="B60" s="101">
        <f>May!H50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110">
        <f t="shared" si="9"/>
        <v>0</v>
      </c>
    </row>
    <row r="61" spans="1:34" s="111" customFormat="1" ht="13.5" thickBot="1">
      <c r="A61" s="177"/>
      <c r="B61" s="85" t="s">
        <v>25</v>
      </c>
      <c r="C61" s="66">
        <f t="shared" ref="C61:AG61" si="10">SUM(C55:C60)</f>
        <v>120</v>
      </c>
      <c r="D61" s="66">
        <f t="shared" si="10"/>
        <v>0</v>
      </c>
      <c r="E61" s="66">
        <f t="shared" si="10"/>
        <v>0</v>
      </c>
      <c r="F61" s="66">
        <f t="shared" si="10"/>
        <v>0</v>
      </c>
      <c r="G61" s="66">
        <f t="shared" si="10"/>
        <v>0</v>
      </c>
      <c r="H61" s="66">
        <f t="shared" si="10"/>
        <v>0</v>
      </c>
      <c r="I61" s="66">
        <f t="shared" si="10"/>
        <v>0</v>
      </c>
      <c r="J61" s="66">
        <f t="shared" si="10"/>
        <v>0</v>
      </c>
      <c r="K61" s="66">
        <f t="shared" si="10"/>
        <v>0</v>
      </c>
      <c r="L61" s="66">
        <f t="shared" si="10"/>
        <v>0</v>
      </c>
      <c r="M61" s="66">
        <f t="shared" si="10"/>
        <v>0</v>
      </c>
      <c r="N61" s="66">
        <f t="shared" si="10"/>
        <v>0</v>
      </c>
      <c r="O61" s="66">
        <f t="shared" si="10"/>
        <v>0</v>
      </c>
      <c r="P61" s="66">
        <f t="shared" si="10"/>
        <v>0</v>
      </c>
      <c r="Q61" s="66">
        <f t="shared" si="10"/>
        <v>0</v>
      </c>
      <c r="R61" s="66">
        <f t="shared" si="10"/>
        <v>0</v>
      </c>
      <c r="S61" s="66">
        <f t="shared" si="10"/>
        <v>0</v>
      </c>
      <c r="T61" s="66">
        <f t="shared" si="10"/>
        <v>0</v>
      </c>
      <c r="U61" s="66">
        <f t="shared" si="10"/>
        <v>0</v>
      </c>
      <c r="V61" s="66">
        <f t="shared" si="10"/>
        <v>0</v>
      </c>
      <c r="W61" s="66">
        <f t="shared" si="10"/>
        <v>0</v>
      </c>
      <c r="X61" s="66">
        <f t="shared" si="10"/>
        <v>0</v>
      </c>
      <c r="Y61" s="66">
        <f t="shared" si="10"/>
        <v>0</v>
      </c>
      <c r="Z61" s="66">
        <f t="shared" si="10"/>
        <v>0</v>
      </c>
      <c r="AA61" s="66">
        <f t="shared" si="10"/>
        <v>0</v>
      </c>
      <c r="AB61" s="66">
        <f t="shared" si="10"/>
        <v>0</v>
      </c>
      <c r="AC61" s="66">
        <f t="shared" si="10"/>
        <v>0</v>
      </c>
      <c r="AD61" s="66">
        <f t="shared" si="10"/>
        <v>0</v>
      </c>
      <c r="AE61" s="66">
        <f t="shared" si="10"/>
        <v>0</v>
      </c>
      <c r="AF61" s="66">
        <f t="shared" si="10"/>
        <v>0</v>
      </c>
      <c r="AG61" s="66">
        <f t="shared" si="10"/>
        <v>0</v>
      </c>
      <c r="AH61" s="107">
        <f t="shared" si="9"/>
        <v>120</v>
      </c>
    </row>
    <row r="62" spans="1:34" s="111" customFormat="1">
      <c r="A62" s="177"/>
      <c r="B62" s="113" t="s">
        <v>67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08"/>
    </row>
    <row r="63" spans="1:34" s="111" customFormat="1">
      <c r="A63" s="177"/>
      <c r="B63" s="101" t="str">
        <f>May!K18</f>
        <v>Rawatan doktor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110">
        <f t="shared" ref="AH63:AH69" si="11">SUM(C63:AG63)</f>
        <v>0</v>
      </c>
    </row>
    <row r="64" spans="1:34" s="111" customFormat="1">
      <c r="A64" s="177"/>
      <c r="B64" s="101" t="str">
        <f>May!K19</f>
        <v>Ubat dan vitamin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110">
        <f t="shared" si="11"/>
        <v>0</v>
      </c>
    </row>
    <row r="65" spans="1:34" s="111" customFormat="1">
      <c r="A65" s="177"/>
      <c r="B65" s="101" t="str">
        <f>May!K20</f>
        <v xml:space="preserve">Pergigian 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110">
        <f t="shared" si="11"/>
        <v>0</v>
      </c>
    </row>
    <row r="66" spans="1:34" s="111" customFormat="1" ht="12.75" customHeight="1">
      <c r="A66" s="177"/>
      <c r="B66" s="101">
        <f>May!K21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110">
        <f t="shared" si="11"/>
        <v>0</v>
      </c>
    </row>
    <row r="67" spans="1:34" s="111" customFormat="1" ht="12.75" customHeight="1">
      <c r="A67" s="177"/>
      <c r="B67" s="101">
        <f>May!K22</f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110">
        <f t="shared" si="11"/>
        <v>0</v>
      </c>
    </row>
    <row r="68" spans="1:34" s="111" customFormat="1" ht="12.75" customHeight="1">
      <c r="A68" s="177"/>
      <c r="B68" s="101">
        <f>May!K23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110">
        <f t="shared" si="11"/>
        <v>0</v>
      </c>
    </row>
    <row r="69" spans="1:34" s="111" customFormat="1" ht="13.5" thickBot="1">
      <c r="A69" s="177"/>
      <c r="B69" s="85" t="s">
        <v>25</v>
      </c>
      <c r="C69" s="66">
        <f t="shared" ref="C69:AG69" si="12">SUM(C63:C68)</f>
        <v>0</v>
      </c>
      <c r="D69" s="66">
        <f t="shared" si="12"/>
        <v>0</v>
      </c>
      <c r="E69" s="66">
        <f t="shared" si="12"/>
        <v>0</v>
      </c>
      <c r="F69" s="66">
        <f t="shared" si="12"/>
        <v>0</v>
      </c>
      <c r="G69" s="66">
        <f t="shared" si="12"/>
        <v>0</v>
      </c>
      <c r="H69" s="66">
        <f t="shared" si="12"/>
        <v>0</v>
      </c>
      <c r="I69" s="66">
        <f t="shared" si="12"/>
        <v>0</v>
      </c>
      <c r="J69" s="66">
        <f t="shared" si="12"/>
        <v>0</v>
      </c>
      <c r="K69" s="66">
        <f t="shared" si="12"/>
        <v>0</v>
      </c>
      <c r="L69" s="66">
        <f t="shared" si="12"/>
        <v>0</v>
      </c>
      <c r="M69" s="66">
        <f t="shared" si="12"/>
        <v>0</v>
      </c>
      <c r="N69" s="66">
        <f t="shared" si="12"/>
        <v>0</v>
      </c>
      <c r="O69" s="66">
        <f t="shared" si="12"/>
        <v>0</v>
      </c>
      <c r="P69" s="66">
        <f t="shared" si="12"/>
        <v>0</v>
      </c>
      <c r="Q69" s="66">
        <f t="shared" si="12"/>
        <v>0</v>
      </c>
      <c r="R69" s="66">
        <f t="shared" si="12"/>
        <v>0</v>
      </c>
      <c r="S69" s="66">
        <f t="shared" si="12"/>
        <v>0</v>
      </c>
      <c r="T69" s="66">
        <f t="shared" si="12"/>
        <v>0</v>
      </c>
      <c r="U69" s="66">
        <f t="shared" si="12"/>
        <v>0</v>
      </c>
      <c r="V69" s="66">
        <f t="shared" si="12"/>
        <v>0</v>
      </c>
      <c r="W69" s="66">
        <f t="shared" si="12"/>
        <v>0</v>
      </c>
      <c r="X69" s="66">
        <f t="shared" si="12"/>
        <v>0</v>
      </c>
      <c r="Y69" s="66">
        <f t="shared" si="12"/>
        <v>0</v>
      </c>
      <c r="Z69" s="66">
        <f t="shared" si="12"/>
        <v>0</v>
      </c>
      <c r="AA69" s="66">
        <f t="shared" si="12"/>
        <v>0</v>
      </c>
      <c r="AB69" s="66">
        <f t="shared" si="12"/>
        <v>0</v>
      </c>
      <c r="AC69" s="66">
        <f t="shared" si="12"/>
        <v>0</v>
      </c>
      <c r="AD69" s="66">
        <f t="shared" si="12"/>
        <v>0</v>
      </c>
      <c r="AE69" s="66">
        <f t="shared" si="12"/>
        <v>0</v>
      </c>
      <c r="AF69" s="66">
        <f t="shared" si="12"/>
        <v>0</v>
      </c>
      <c r="AG69" s="66">
        <f t="shared" si="12"/>
        <v>0</v>
      </c>
      <c r="AH69" s="107">
        <f t="shared" si="11"/>
        <v>0</v>
      </c>
    </row>
    <row r="70" spans="1:34" s="111" customFormat="1">
      <c r="A70" s="177"/>
      <c r="B70" s="114" t="s">
        <v>98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108"/>
    </row>
    <row r="71" spans="1:34" s="111" customFormat="1">
      <c r="A71" s="177"/>
      <c r="B71" s="101" t="str">
        <f>May!K26</f>
        <v>Hayat/keluarga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110">
        <f t="shared" ref="AH71:AH77" si="13">SUM(C71:AG71)</f>
        <v>0</v>
      </c>
    </row>
    <row r="72" spans="1:34" s="111" customFormat="1">
      <c r="A72" s="177"/>
      <c r="B72" s="101" t="str">
        <f>May!K27</f>
        <v>Kesihatan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110">
        <f t="shared" si="13"/>
        <v>0</v>
      </c>
    </row>
    <row r="73" spans="1:34" s="111" customFormat="1">
      <c r="A73" s="177"/>
      <c r="B73" s="101" t="str">
        <f>May!K28</f>
        <v>Motor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110">
        <f t="shared" si="13"/>
        <v>0</v>
      </c>
    </row>
    <row r="74" spans="1:34" s="111" customFormat="1">
      <c r="A74" s="177"/>
      <c r="B74" s="101" t="str">
        <f>May!K29</f>
        <v xml:space="preserve">Pendidikan anak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110">
        <f t="shared" si="13"/>
        <v>0</v>
      </c>
    </row>
    <row r="75" spans="1:34" s="111" customFormat="1">
      <c r="A75" s="177"/>
      <c r="B75" s="101">
        <f>May!K30</f>
        <v>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110">
        <f t="shared" si="13"/>
        <v>0</v>
      </c>
    </row>
    <row r="76" spans="1:34" s="111" customFormat="1">
      <c r="A76" s="177"/>
      <c r="B76" s="101">
        <f>May!K31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110">
        <f t="shared" si="13"/>
        <v>0</v>
      </c>
    </row>
    <row r="77" spans="1:34" s="111" customFormat="1" ht="13.5" thickBot="1">
      <c r="A77" s="177"/>
      <c r="B77" s="85" t="s">
        <v>25</v>
      </c>
      <c r="C77" s="66">
        <f t="shared" ref="C77:AG77" si="14">SUM(C71:C76)</f>
        <v>0</v>
      </c>
      <c r="D77" s="66">
        <f t="shared" si="14"/>
        <v>0</v>
      </c>
      <c r="E77" s="66">
        <f t="shared" si="14"/>
        <v>0</v>
      </c>
      <c r="F77" s="66">
        <f t="shared" si="14"/>
        <v>0</v>
      </c>
      <c r="G77" s="66">
        <f t="shared" si="14"/>
        <v>0</v>
      </c>
      <c r="H77" s="66">
        <f t="shared" si="14"/>
        <v>0</v>
      </c>
      <c r="I77" s="66">
        <f t="shared" si="14"/>
        <v>0</v>
      </c>
      <c r="J77" s="66">
        <f t="shared" si="14"/>
        <v>0</v>
      </c>
      <c r="K77" s="66">
        <f t="shared" si="14"/>
        <v>0</v>
      </c>
      <c r="L77" s="66">
        <f t="shared" si="14"/>
        <v>0</v>
      </c>
      <c r="M77" s="66">
        <f t="shared" si="14"/>
        <v>0</v>
      </c>
      <c r="N77" s="66">
        <f t="shared" si="14"/>
        <v>0</v>
      </c>
      <c r="O77" s="66">
        <f t="shared" si="14"/>
        <v>0</v>
      </c>
      <c r="P77" s="66">
        <f t="shared" si="14"/>
        <v>0</v>
      </c>
      <c r="Q77" s="66">
        <f t="shared" si="14"/>
        <v>0</v>
      </c>
      <c r="R77" s="66">
        <f t="shared" si="14"/>
        <v>0</v>
      </c>
      <c r="S77" s="66">
        <f t="shared" si="14"/>
        <v>0</v>
      </c>
      <c r="T77" s="66">
        <f t="shared" si="14"/>
        <v>0</v>
      </c>
      <c r="U77" s="66">
        <f t="shared" si="14"/>
        <v>0</v>
      </c>
      <c r="V77" s="66">
        <f t="shared" si="14"/>
        <v>0</v>
      </c>
      <c r="W77" s="66">
        <f t="shared" si="14"/>
        <v>0</v>
      </c>
      <c r="X77" s="66">
        <f t="shared" si="14"/>
        <v>0</v>
      </c>
      <c r="Y77" s="66">
        <f t="shared" si="14"/>
        <v>0</v>
      </c>
      <c r="Z77" s="66">
        <f t="shared" si="14"/>
        <v>0</v>
      </c>
      <c r="AA77" s="66">
        <f t="shared" si="14"/>
        <v>0</v>
      </c>
      <c r="AB77" s="66">
        <f t="shared" si="14"/>
        <v>0</v>
      </c>
      <c r="AC77" s="66">
        <f t="shared" si="14"/>
        <v>0</v>
      </c>
      <c r="AD77" s="66">
        <f t="shared" si="14"/>
        <v>0</v>
      </c>
      <c r="AE77" s="66">
        <f t="shared" si="14"/>
        <v>0</v>
      </c>
      <c r="AF77" s="66">
        <f t="shared" si="14"/>
        <v>0</v>
      </c>
      <c r="AG77" s="66">
        <f t="shared" si="14"/>
        <v>0</v>
      </c>
      <c r="AH77" s="107">
        <f t="shared" si="13"/>
        <v>0</v>
      </c>
    </row>
    <row r="78" spans="1:34" s="111" customFormat="1">
      <c r="A78" s="177"/>
      <c r="B78" s="113" t="s">
        <v>75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108"/>
    </row>
    <row r="79" spans="1:34" s="111" customFormat="1">
      <c r="A79" s="177"/>
      <c r="B79" s="101" t="str">
        <f>May!K34</f>
        <v xml:space="preserve">Pakaian 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110">
        <f t="shared" ref="AH79:AH84" si="15">SUM(C79:AG79)</f>
        <v>0</v>
      </c>
    </row>
    <row r="80" spans="1:34" s="111" customFormat="1">
      <c r="A80" s="177"/>
      <c r="B80" s="101" t="str">
        <f>May!K35</f>
        <v>Kasut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110">
        <f t="shared" si="15"/>
        <v>0</v>
      </c>
    </row>
    <row r="81" spans="1:34" s="111" customFormat="1">
      <c r="A81" s="177"/>
      <c r="B81" s="101" t="str">
        <f>May!K36</f>
        <v xml:space="preserve">Rambut dan kecantikan 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110">
        <f t="shared" si="15"/>
        <v>0</v>
      </c>
    </row>
    <row r="82" spans="1:34" s="111" customFormat="1">
      <c r="A82" s="177"/>
      <c r="B82" s="101">
        <f>May!K37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110">
        <f t="shared" si="15"/>
        <v>0</v>
      </c>
    </row>
    <row r="83" spans="1:34" s="111" customFormat="1">
      <c r="A83" s="177"/>
      <c r="B83" s="101">
        <f>May!K38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110">
        <f t="shared" si="15"/>
        <v>0</v>
      </c>
    </row>
    <row r="84" spans="1:34" s="111" customFormat="1" ht="13.5" thickBot="1">
      <c r="A84" s="177"/>
      <c r="B84" s="85" t="s">
        <v>25</v>
      </c>
      <c r="C84" s="66">
        <f t="shared" ref="C84:AG84" si="16">SUM(C79:C83)</f>
        <v>0</v>
      </c>
      <c r="D84" s="66">
        <f t="shared" si="16"/>
        <v>0</v>
      </c>
      <c r="E84" s="66">
        <f t="shared" si="16"/>
        <v>0</v>
      </c>
      <c r="F84" s="66">
        <f t="shared" si="16"/>
        <v>0</v>
      </c>
      <c r="G84" s="66">
        <f t="shared" si="16"/>
        <v>0</v>
      </c>
      <c r="H84" s="66">
        <f t="shared" si="16"/>
        <v>0</v>
      </c>
      <c r="I84" s="66">
        <f t="shared" si="16"/>
        <v>0</v>
      </c>
      <c r="J84" s="66">
        <f t="shared" si="16"/>
        <v>0</v>
      </c>
      <c r="K84" s="66">
        <f t="shared" si="16"/>
        <v>0</v>
      </c>
      <c r="L84" s="66">
        <f t="shared" si="16"/>
        <v>0</v>
      </c>
      <c r="M84" s="66">
        <f t="shared" si="16"/>
        <v>0</v>
      </c>
      <c r="N84" s="66">
        <f t="shared" si="16"/>
        <v>0</v>
      </c>
      <c r="O84" s="66">
        <f t="shared" si="16"/>
        <v>0</v>
      </c>
      <c r="P84" s="66">
        <f t="shared" si="16"/>
        <v>0</v>
      </c>
      <c r="Q84" s="66">
        <f t="shared" si="16"/>
        <v>0</v>
      </c>
      <c r="R84" s="66">
        <f t="shared" si="16"/>
        <v>0</v>
      </c>
      <c r="S84" s="66">
        <f t="shared" si="16"/>
        <v>0</v>
      </c>
      <c r="T84" s="66">
        <f t="shared" si="16"/>
        <v>0</v>
      </c>
      <c r="U84" s="66">
        <f t="shared" si="16"/>
        <v>0</v>
      </c>
      <c r="V84" s="66">
        <f t="shared" si="16"/>
        <v>0</v>
      </c>
      <c r="W84" s="66">
        <f t="shared" si="16"/>
        <v>0</v>
      </c>
      <c r="X84" s="66">
        <f t="shared" si="16"/>
        <v>0</v>
      </c>
      <c r="Y84" s="66">
        <f t="shared" si="16"/>
        <v>0</v>
      </c>
      <c r="Z84" s="66">
        <f t="shared" si="16"/>
        <v>0</v>
      </c>
      <c r="AA84" s="66">
        <f t="shared" si="16"/>
        <v>0</v>
      </c>
      <c r="AB84" s="66">
        <f t="shared" si="16"/>
        <v>0</v>
      </c>
      <c r="AC84" s="66">
        <f t="shared" si="16"/>
        <v>0</v>
      </c>
      <c r="AD84" s="66">
        <f t="shared" si="16"/>
        <v>0</v>
      </c>
      <c r="AE84" s="66">
        <f t="shared" si="16"/>
        <v>0</v>
      </c>
      <c r="AF84" s="66">
        <f t="shared" si="16"/>
        <v>0</v>
      </c>
      <c r="AG84" s="66">
        <f t="shared" si="16"/>
        <v>0</v>
      </c>
      <c r="AH84" s="107">
        <f t="shared" si="15"/>
        <v>0</v>
      </c>
    </row>
    <row r="85" spans="1:34" s="111" customFormat="1">
      <c r="A85" s="177"/>
      <c r="B85" s="114" t="s">
        <v>33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108"/>
    </row>
    <row r="86" spans="1:34" s="111" customFormat="1">
      <c r="A86" s="177"/>
      <c r="B86" s="101" t="str">
        <f>May!K41</f>
        <v xml:space="preserve">Pembantu rumah 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110">
        <f t="shared" ref="AH86:AH96" si="17">SUM(C86:AG86)</f>
        <v>0</v>
      </c>
    </row>
    <row r="87" spans="1:34" s="111" customFormat="1">
      <c r="A87" s="177"/>
      <c r="B87" s="101" t="str">
        <f>May!K42</f>
        <v>Hadiah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110">
        <f t="shared" si="17"/>
        <v>0</v>
      </c>
    </row>
    <row r="88" spans="1:34" s="111" customFormat="1">
      <c r="A88" s="177"/>
      <c r="B88" s="101" t="str">
        <f>May!K43</f>
        <v>Derma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110">
        <f t="shared" si="17"/>
        <v>0</v>
      </c>
    </row>
    <row r="89" spans="1:34" s="111" customFormat="1">
      <c r="A89" s="177"/>
      <c r="B89" s="101" t="str">
        <f>May!K44</f>
        <v>Sukan dan rekreasi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110">
        <f t="shared" si="17"/>
        <v>0</v>
      </c>
    </row>
    <row r="90" spans="1:34" s="111" customFormat="1">
      <c r="A90" s="177"/>
      <c r="B90" s="101" t="str">
        <f>May!K45</f>
        <v>Yuran kelab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110">
        <f t="shared" si="17"/>
        <v>0</v>
      </c>
    </row>
    <row r="91" spans="1:34" s="111" customFormat="1">
      <c r="A91" s="177"/>
      <c r="B91" s="101" t="str">
        <f>May!K46</f>
        <v>Akhbar dan majalah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110">
        <f t="shared" si="17"/>
        <v>0</v>
      </c>
    </row>
    <row r="92" spans="1:34" s="111" customFormat="1">
      <c r="A92" s="177"/>
      <c r="B92" s="101" t="str">
        <f>May!K47</f>
        <v>Makan di luar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110">
        <f t="shared" si="17"/>
        <v>0</v>
      </c>
    </row>
    <row r="93" spans="1:34" s="111" customFormat="1">
      <c r="A93" s="177"/>
      <c r="B93" s="101">
        <f>May!K48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110">
        <f t="shared" si="17"/>
        <v>0</v>
      </c>
    </row>
    <row r="94" spans="1:34" s="111" customFormat="1">
      <c r="A94" s="177"/>
      <c r="B94" s="101">
        <f>May!K49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110">
        <f t="shared" si="17"/>
        <v>0</v>
      </c>
    </row>
    <row r="95" spans="1:34" s="111" customFormat="1">
      <c r="A95" s="177"/>
      <c r="B95" s="101">
        <f>May!K50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110">
        <f t="shared" si="17"/>
        <v>0</v>
      </c>
    </row>
    <row r="96" spans="1:34" s="111" customFormat="1" ht="13.5" thickBot="1">
      <c r="A96" s="178"/>
      <c r="B96" s="85" t="s">
        <v>25</v>
      </c>
      <c r="C96" s="66">
        <f t="shared" ref="C96:AG96" si="18">SUM(C86:C95)</f>
        <v>0</v>
      </c>
      <c r="D96" s="66">
        <f t="shared" si="18"/>
        <v>0</v>
      </c>
      <c r="E96" s="66">
        <f t="shared" si="18"/>
        <v>0</v>
      </c>
      <c r="F96" s="66">
        <f t="shared" si="18"/>
        <v>0</v>
      </c>
      <c r="G96" s="66">
        <f t="shared" si="18"/>
        <v>0</v>
      </c>
      <c r="H96" s="66">
        <f t="shared" si="18"/>
        <v>0</v>
      </c>
      <c r="I96" s="66">
        <f t="shared" si="18"/>
        <v>0</v>
      </c>
      <c r="J96" s="66">
        <f t="shared" si="18"/>
        <v>0</v>
      </c>
      <c r="K96" s="66">
        <f t="shared" si="18"/>
        <v>0</v>
      </c>
      <c r="L96" s="66">
        <f t="shared" si="18"/>
        <v>0</v>
      </c>
      <c r="M96" s="66">
        <f t="shared" si="18"/>
        <v>0</v>
      </c>
      <c r="N96" s="66">
        <f t="shared" si="18"/>
        <v>0</v>
      </c>
      <c r="O96" s="66">
        <f t="shared" si="18"/>
        <v>0</v>
      </c>
      <c r="P96" s="66">
        <f t="shared" si="18"/>
        <v>0</v>
      </c>
      <c r="Q96" s="66">
        <f t="shared" si="18"/>
        <v>0</v>
      </c>
      <c r="R96" s="66">
        <f t="shared" si="18"/>
        <v>0</v>
      </c>
      <c r="S96" s="66">
        <f t="shared" si="18"/>
        <v>0</v>
      </c>
      <c r="T96" s="66">
        <f t="shared" si="18"/>
        <v>0</v>
      </c>
      <c r="U96" s="66">
        <f t="shared" si="18"/>
        <v>0</v>
      </c>
      <c r="V96" s="66">
        <f t="shared" si="18"/>
        <v>0</v>
      </c>
      <c r="W96" s="66">
        <f t="shared" si="18"/>
        <v>0</v>
      </c>
      <c r="X96" s="66">
        <f t="shared" si="18"/>
        <v>0</v>
      </c>
      <c r="Y96" s="66">
        <f t="shared" si="18"/>
        <v>0</v>
      </c>
      <c r="Z96" s="66">
        <f t="shared" si="18"/>
        <v>0</v>
      </c>
      <c r="AA96" s="66">
        <f t="shared" si="18"/>
        <v>0</v>
      </c>
      <c r="AB96" s="66">
        <f t="shared" si="18"/>
        <v>0</v>
      </c>
      <c r="AC96" s="66">
        <f t="shared" si="18"/>
        <v>0</v>
      </c>
      <c r="AD96" s="66">
        <f t="shared" si="18"/>
        <v>0</v>
      </c>
      <c r="AE96" s="66">
        <f t="shared" si="18"/>
        <v>0</v>
      </c>
      <c r="AF96" s="66">
        <f t="shared" si="18"/>
        <v>0</v>
      </c>
      <c r="AG96" s="66">
        <f t="shared" si="18"/>
        <v>0</v>
      </c>
      <c r="AH96" s="107">
        <f t="shared" si="17"/>
        <v>0</v>
      </c>
    </row>
  </sheetData>
  <sheetProtection password="EC0C" sheet="1" objects="1" scenarios="1"/>
  <protectedRanges>
    <protectedRange sqref="AF86:AG95 AF6:AG8 AF11:AG17 AF20:AG25 AF28:AG41 AF44:AG52 AF55:AG60 AF63:AG68 AF71:AG76 AF79:AG83" name="Range1_1"/>
    <protectedRange sqref="C6:AE8 C11:AE17 C20:AE25 C28:AE41 C44:AE52 C55:AE60 C63:AE68 C71:AE76 C79:AE83 C86:AE95" name="Range1"/>
  </protectedRange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G96">
      <formula1>1E+32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IV54"/>
  <sheetViews>
    <sheetView showGridLines="0" showRowColHeaders="0" showZeros="0" showOutlineSymbols="0" workbookViewId="0">
      <pane ySplit="5" topLeftCell="A9" activePane="bottomLeft" state="frozenSplit"/>
      <selection activeCell="B13" sqref="B13"/>
      <selection pane="bottomLeft" sqref="A1:M1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6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6">
      <c r="A2" s="33" t="s">
        <v>86</v>
      </c>
    </row>
    <row r="5" spans="1:256" ht="6" customHeight="1"/>
    <row r="6" spans="1:256" ht="18">
      <c r="A6" s="34" t="s">
        <v>104</v>
      </c>
    </row>
    <row r="7" spans="1:256" ht="3.75" customHeight="1"/>
    <row r="8" spans="1:256" s="33" customFormat="1">
      <c r="A8" s="33" t="s">
        <v>10</v>
      </c>
    </row>
    <row r="9" spans="1:256" s="33" customFormat="1">
      <c r="A9" s="33" t="s">
        <v>11</v>
      </c>
    </row>
    <row r="10" spans="1:256" ht="5.25" customHeight="1" thickBot="1">
      <c r="A10" s="35"/>
      <c r="B10" s="33"/>
      <c r="C10" s="33"/>
      <c r="D10" s="33"/>
    </row>
    <row r="11" spans="1:256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6" ht="16.5" customHeight="1" thickBot="1">
      <c r="A12" s="123"/>
      <c r="B12" s="40">
        <f>E26</f>
        <v>1200</v>
      </c>
      <c r="C12" s="41"/>
      <c r="D12" s="142">
        <f>SUM(E30,E40,E48,J32,M24,M32,M39,J43,J51,M51)</f>
        <v>1353.46</v>
      </c>
      <c r="E12" s="143"/>
      <c r="F12" s="42"/>
      <c r="G12" s="43"/>
      <c r="H12" s="40">
        <f>B12-D12</f>
        <v>-153.46000000000004</v>
      </c>
      <c r="I12" s="44"/>
      <c r="L12" s="45"/>
    </row>
    <row r="13" spans="1:256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6" ht="6.75" customHeight="1" thickBot="1">
      <c r="A14" s="35"/>
      <c r="B14" s="33"/>
      <c r="C14" s="33"/>
      <c r="D14" s="33"/>
    </row>
    <row r="15" spans="1:256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6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V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8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83"/>
      <c r="H18" s="59" t="s">
        <v>16</v>
      </c>
      <c r="I18" s="60"/>
      <c r="J18" s="31">
        <f>'Jun-Tracking'!AG28</f>
        <v>440</v>
      </c>
      <c r="K18" s="61" t="s">
        <v>68</v>
      </c>
      <c r="L18" s="60"/>
      <c r="M18" s="62">
        <f>'Jun-Tracking'!AG63</f>
        <v>0</v>
      </c>
    </row>
    <row r="19" spans="1:13">
      <c r="A19" s="153"/>
      <c r="B19" s="133" t="s">
        <v>14</v>
      </c>
      <c r="C19" s="134"/>
      <c r="D19" s="60"/>
      <c r="E19" s="58">
        <v>1200</v>
      </c>
      <c r="G19" s="183"/>
      <c r="H19" s="59" t="s">
        <v>46</v>
      </c>
      <c r="I19" s="60"/>
      <c r="J19" s="31">
        <f>'Jun-Tracking'!AG29</f>
        <v>0</v>
      </c>
      <c r="K19" s="61" t="s">
        <v>69</v>
      </c>
      <c r="L19" s="60"/>
      <c r="M19" s="62">
        <f>'Jun-Tracking'!AG64</f>
        <v>30.75</v>
      </c>
    </row>
    <row r="20" spans="1:13">
      <c r="A20" s="153"/>
      <c r="B20" s="133" t="s">
        <v>15</v>
      </c>
      <c r="C20" s="134"/>
      <c r="D20" s="60"/>
      <c r="E20" s="58"/>
      <c r="G20" s="183"/>
      <c r="H20" s="59" t="s">
        <v>47</v>
      </c>
      <c r="I20" s="60"/>
      <c r="J20" s="31">
        <f>'Jun-Tracking'!AG30</f>
        <v>0</v>
      </c>
      <c r="K20" s="61" t="s">
        <v>70</v>
      </c>
      <c r="L20" s="60"/>
      <c r="M20" s="62">
        <f>'Jun-Tracking'!AG65</f>
        <v>0</v>
      </c>
    </row>
    <row r="21" spans="1:13">
      <c r="A21" s="153"/>
      <c r="B21" s="133" t="s">
        <v>16</v>
      </c>
      <c r="C21" s="134"/>
      <c r="D21" s="60"/>
      <c r="E21" s="58"/>
      <c r="G21" s="183"/>
      <c r="H21" s="59" t="s">
        <v>48</v>
      </c>
      <c r="I21" s="60">
        <v>20</v>
      </c>
      <c r="J21" s="31">
        <f>'Jun-Tracking'!AG31</f>
        <v>20</v>
      </c>
      <c r="K21" s="61"/>
      <c r="L21" s="60"/>
      <c r="M21" s="62">
        <f>'Jun-Tracking'!AG66</f>
        <v>0</v>
      </c>
    </row>
    <row r="22" spans="1:13">
      <c r="A22" s="153"/>
      <c r="B22" s="133" t="s">
        <v>17</v>
      </c>
      <c r="C22" s="134"/>
      <c r="D22" s="60"/>
      <c r="E22" s="58"/>
      <c r="G22" s="183"/>
      <c r="H22" s="59" t="s">
        <v>49</v>
      </c>
      <c r="I22" s="60"/>
      <c r="J22" s="31">
        <f>'Jun-Tracking'!AG32</f>
        <v>0</v>
      </c>
      <c r="K22" s="63"/>
      <c r="L22" s="64"/>
      <c r="M22" s="62">
        <f>'Jun-Tracking'!AG67</f>
        <v>0</v>
      </c>
    </row>
    <row r="23" spans="1:13">
      <c r="A23" s="153"/>
      <c r="B23" s="133" t="s">
        <v>18</v>
      </c>
      <c r="C23" s="134"/>
      <c r="D23" s="60"/>
      <c r="E23" s="58"/>
      <c r="G23" s="183"/>
      <c r="H23" s="59" t="s">
        <v>1</v>
      </c>
      <c r="I23" s="60"/>
      <c r="J23" s="31">
        <f>'Jun-Tracking'!AG33</f>
        <v>0</v>
      </c>
      <c r="K23" s="63"/>
      <c r="L23" s="60"/>
      <c r="M23" s="62">
        <f>'Jun-Tracking'!AG68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83"/>
      <c r="H24" s="59" t="s">
        <v>50</v>
      </c>
      <c r="I24" s="60">
        <v>400</v>
      </c>
      <c r="J24" s="31">
        <f>'Jun-Tracking'!AG34</f>
        <v>500.06000000000006</v>
      </c>
      <c r="K24" s="65" t="s">
        <v>25</v>
      </c>
      <c r="L24" s="66">
        <f>SUM(L18:L23)</f>
        <v>0</v>
      </c>
      <c r="M24" s="67">
        <f>SUM(M18:M23)</f>
        <v>30.75</v>
      </c>
    </row>
    <row r="25" spans="1:13">
      <c r="A25" s="153"/>
      <c r="B25" s="133"/>
      <c r="C25" s="134"/>
      <c r="D25" s="60"/>
      <c r="E25" s="58"/>
      <c r="G25" s="183"/>
      <c r="H25" s="59" t="s">
        <v>51</v>
      </c>
      <c r="I25" s="60"/>
      <c r="J25" s="31">
        <f>'Jun-Tracking'!AG35</f>
        <v>40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1200</v>
      </c>
      <c r="G26" s="183"/>
      <c r="H26" s="59" t="s">
        <v>52</v>
      </c>
      <c r="I26" s="60"/>
      <c r="J26" s="31">
        <f>'Jun-Tracking'!AG36</f>
        <v>0</v>
      </c>
      <c r="K26" s="61" t="s">
        <v>72</v>
      </c>
      <c r="L26" s="60"/>
      <c r="M26" s="62">
        <f>'Jun-Tracking'!AG71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'Jun-Tracking'!AG6</f>
        <v>0</v>
      </c>
      <c r="G27" s="183"/>
      <c r="H27" s="59"/>
      <c r="I27" s="60"/>
      <c r="J27" s="31">
        <f>'Jun-Tracking'!AG37</f>
        <v>0</v>
      </c>
      <c r="K27" s="61" t="s">
        <v>73</v>
      </c>
      <c r="L27" s="60"/>
      <c r="M27" s="62">
        <f>'Jun-Tracking'!AG72</f>
        <v>0</v>
      </c>
    </row>
    <row r="28" spans="1:13">
      <c r="A28" s="166"/>
      <c r="B28" s="140" t="s">
        <v>0</v>
      </c>
      <c r="C28" s="141"/>
      <c r="D28" s="60"/>
      <c r="E28" s="32">
        <f>'Jun-Tracking'!AG7</f>
        <v>0</v>
      </c>
      <c r="G28" s="183"/>
      <c r="H28" s="59"/>
      <c r="I28" s="60"/>
      <c r="J28" s="31">
        <f>'Jun-Tracking'!AG38</f>
        <v>0</v>
      </c>
      <c r="K28" s="61" t="s">
        <v>3</v>
      </c>
      <c r="L28" s="60"/>
      <c r="M28" s="62">
        <f>'Jun-Tracking'!AG73</f>
        <v>0</v>
      </c>
    </row>
    <row r="29" spans="1:13">
      <c r="A29" s="166"/>
      <c r="B29" s="140"/>
      <c r="C29" s="141"/>
      <c r="D29" s="60"/>
      <c r="E29" s="32">
        <f>'Jun-Tracking'!AG8</f>
        <v>0</v>
      </c>
      <c r="G29" s="183"/>
      <c r="H29" s="59"/>
      <c r="I29" s="60"/>
      <c r="J29" s="31">
        <f>'Jun-Tracking'!AG39</f>
        <v>0</v>
      </c>
      <c r="K29" s="61" t="s">
        <v>74</v>
      </c>
      <c r="L29" s="60"/>
      <c r="M29" s="62">
        <f>'Jun-Tracking'!AG74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83"/>
      <c r="H30" s="71"/>
      <c r="I30" s="64"/>
      <c r="J30" s="31">
        <f>'Jun-Tracking'!AG40</f>
        <v>0</v>
      </c>
      <c r="K30" s="72"/>
      <c r="L30" s="60"/>
      <c r="M30" s="62">
        <f>'Jun-Tracking'!AG75</f>
        <v>0</v>
      </c>
    </row>
    <row r="31" spans="1:13" ht="13.5" thickBot="1">
      <c r="A31" s="73"/>
      <c r="B31" s="74"/>
      <c r="C31" s="74"/>
      <c r="D31" s="75"/>
      <c r="E31" s="75"/>
      <c r="G31" s="183"/>
      <c r="H31" s="76"/>
      <c r="I31" s="60"/>
      <c r="J31" s="31">
        <f>'Jun-Tracking'!AG41</f>
        <v>0</v>
      </c>
      <c r="K31" s="61"/>
      <c r="L31" s="60"/>
      <c r="M31" s="62">
        <f>'Jun-Tracking'!AG76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83"/>
      <c r="H32" s="77" t="s">
        <v>25</v>
      </c>
      <c r="I32" s="66">
        <f>SUM(I18:I31)</f>
        <v>420</v>
      </c>
      <c r="J32" s="66">
        <f>SUM(J18:J31)</f>
        <v>1000.0600000000001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'Jun-Tracking'!AG11</f>
        <v>0</v>
      </c>
      <c r="G33" s="183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'Jun-Tracking'!AG12</f>
        <v>0</v>
      </c>
      <c r="G34" s="183"/>
      <c r="H34" s="59" t="s">
        <v>55</v>
      </c>
      <c r="I34" s="60"/>
      <c r="J34" s="31">
        <f>'Jun-Tracking'!AG44</f>
        <v>167.65</v>
      </c>
      <c r="K34" s="61" t="s">
        <v>76</v>
      </c>
      <c r="L34" s="60"/>
      <c r="M34" s="62">
        <f>'Jun-Tracking'!AG79</f>
        <v>40</v>
      </c>
    </row>
    <row r="35" spans="1:13">
      <c r="A35" s="153"/>
      <c r="B35" s="140" t="s">
        <v>131</v>
      </c>
      <c r="C35" s="141"/>
      <c r="D35" s="60"/>
      <c r="E35" s="62">
        <f>'Jun-Tracking'!AG13</f>
        <v>0</v>
      </c>
      <c r="G35" s="183"/>
      <c r="H35" s="59" t="s">
        <v>56</v>
      </c>
      <c r="I35" s="60"/>
      <c r="J35" s="31">
        <f>'Jun-Tracking'!AG45</f>
        <v>0</v>
      </c>
      <c r="K35" s="61" t="s">
        <v>77</v>
      </c>
      <c r="L35" s="60"/>
      <c r="M35" s="62">
        <f>'Jun-Tracking'!AG80</f>
        <v>0</v>
      </c>
    </row>
    <row r="36" spans="1:13">
      <c r="A36" s="153"/>
      <c r="B36" s="140" t="s">
        <v>31</v>
      </c>
      <c r="C36" s="141"/>
      <c r="D36" s="60"/>
      <c r="E36" s="62">
        <f>'Jun-Tracking'!AG14</f>
        <v>0</v>
      </c>
      <c r="G36" s="183"/>
      <c r="H36" s="59" t="s">
        <v>57</v>
      </c>
      <c r="I36" s="60"/>
      <c r="J36" s="31">
        <f>'Jun-Tracking'!AG46</f>
        <v>0</v>
      </c>
      <c r="K36" s="61" t="s">
        <v>78</v>
      </c>
      <c r="L36" s="60"/>
      <c r="M36" s="62">
        <f>'Jun-Tracking'!AG81</f>
        <v>0</v>
      </c>
    </row>
    <row r="37" spans="1:13">
      <c r="A37" s="153"/>
      <c r="B37" s="140" t="s">
        <v>32</v>
      </c>
      <c r="C37" s="141"/>
      <c r="D37" s="60"/>
      <c r="E37" s="62">
        <f>'Jun-Tracking'!AG15</f>
        <v>0</v>
      </c>
      <c r="G37" s="183"/>
      <c r="H37" s="59" t="s">
        <v>58</v>
      </c>
      <c r="I37" s="60"/>
      <c r="J37" s="31">
        <f>'Jun-Tracking'!AG47</f>
        <v>0</v>
      </c>
      <c r="K37" s="61"/>
      <c r="L37" s="60"/>
      <c r="M37" s="62">
        <f>'Jun-Tracking'!AG82</f>
        <v>0</v>
      </c>
    </row>
    <row r="38" spans="1:13">
      <c r="A38" s="153"/>
      <c r="B38" s="140" t="s">
        <v>33</v>
      </c>
      <c r="C38" s="141"/>
      <c r="D38" s="60"/>
      <c r="E38" s="62">
        <f>'Jun-Tracking'!AG16</f>
        <v>0</v>
      </c>
      <c r="G38" s="183"/>
      <c r="H38" s="59" t="s">
        <v>59</v>
      </c>
      <c r="I38" s="60"/>
      <c r="J38" s="31">
        <f>'Jun-Tracking'!AG48</f>
        <v>0</v>
      </c>
      <c r="K38" s="61"/>
      <c r="L38" s="60"/>
      <c r="M38" s="62">
        <f>'Jun-Tracking'!AG83</f>
        <v>0</v>
      </c>
    </row>
    <row r="39" spans="1:13">
      <c r="A39" s="153"/>
      <c r="B39" s="140"/>
      <c r="C39" s="141"/>
      <c r="D39" s="60"/>
      <c r="E39" s="62">
        <f>'Jun-Tracking'!AG17</f>
        <v>0</v>
      </c>
      <c r="G39" s="183"/>
      <c r="H39" s="59" t="s">
        <v>60</v>
      </c>
      <c r="I39" s="60"/>
      <c r="J39" s="31">
        <f>'Jun-Tracking'!AG49</f>
        <v>0</v>
      </c>
      <c r="K39" s="80" t="s">
        <v>25</v>
      </c>
      <c r="L39" s="81">
        <f>SUM(L34:L38)</f>
        <v>0</v>
      </c>
      <c r="M39" s="82">
        <f>SUM(M34:M38)</f>
        <v>40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83"/>
      <c r="H40" s="59" t="s">
        <v>61</v>
      </c>
      <c r="I40" s="60"/>
      <c r="J40" s="31">
        <f>'Jun-Tracking'!AG50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83"/>
      <c r="H41" s="71"/>
      <c r="I41" s="64"/>
      <c r="J41" s="31">
        <f>'Jun-Tracking'!AG51</f>
        <v>0</v>
      </c>
      <c r="K41" s="61" t="s">
        <v>79</v>
      </c>
      <c r="L41" s="60"/>
      <c r="M41" s="62">
        <f>'Jun-Tracking'!AG86</f>
        <v>0</v>
      </c>
    </row>
    <row r="42" spans="1:13">
      <c r="A42" s="153"/>
      <c r="B42" s="68" t="s">
        <v>35</v>
      </c>
      <c r="C42" s="69"/>
      <c r="D42" s="60"/>
      <c r="E42" s="62">
        <f>'Jun-Tracking'!AG20</f>
        <v>0</v>
      </c>
      <c r="G42" s="183"/>
      <c r="H42" s="71"/>
      <c r="I42" s="60"/>
      <c r="J42" s="31">
        <f>'Jun-Tracking'!AG52</f>
        <v>0</v>
      </c>
      <c r="K42" s="61" t="s">
        <v>80</v>
      </c>
      <c r="L42" s="60"/>
      <c r="M42" s="62">
        <f>'Jun-Tracking'!AG87</f>
        <v>0</v>
      </c>
    </row>
    <row r="43" spans="1:13">
      <c r="A43" s="153"/>
      <c r="B43" s="68" t="s">
        <v>37</v>
      </c>
      <c r="C43" s="69"/>
      <c r="D43" s="60"/>
      <c r="E43" s="62">
        <f>'Jun-Tracking'!AG21</f>
        <v>0</v>
      </c>
      <c r="G43" s="183"/>
      <c r="H43" s="83" t="s">
        <v>25</v>
      </c>
      <c r="I43" s="81">
        <f>SUM(I34:I42)</f>
        <v>0</v>
      </c>
      <c r="J43" s="81">
        <f>SUM(J34:J42)</f>
        <v>167.65</v>
      </c>
      <c r="K43" s="61" t="s">
        <v>81</v>
      </c>
      <c r="L43" s="60"/>
      <c r="M43" s="62">
        <f>'Jun-Tracking'!AG88</f>
        <v>0</v>
      </c>
    </row>
    <row r="44" spans="1:13">
      <c r="A44" s="153"/>
      <c r="B44" s="68" t="s">
        <v>5</v>
      </c>
      <c r="C44" s="69"/>
      <c r="D44" s="60"/>
      <c r="E44" s="62">
        <f>'Jun-Tracking'!AG22</f>
        <v>0</v>
      </c>
      <c r="G44" s="183"/>
      <c r="H44" s="71" t="s">
        <v>62</v>
      </c>
      <c r="I44" s="31"/>
      <c r="J44" s="31"/>
      <c r="K44" s="61" t="s">
        <v>82</v>
      </c>
      <c r="L44" s="60"/>
      <c r="M44" s="62">
        <f>'Jun-Tracking'!AG89</f>
        <v>0</v>
      </c>
    </row>
    <row r="45" spans="1:13">
      <c r="A45" s="153"/>
      <c r="B45" s="55" t="s">
        <v>6</v>
      </c>
      <c r="C45" s="56"/>
      <c r="D45" s="60"/>
      <c r="E45" s="62">
        <f>'Jun-Tracking'!AG23</f>
        <v>0</v>
      </c>
      <c r="G45" s="183"/>
      <c r="H45" s="59" t="s">
        <v>63</v>
      </c>
      <c r="I45" s="60"/>
      <c r="J45" s="31">
        <f>'Jun-Tracking'!AG55</f>
        <v>0</v>
      </c>
      <c r="K45" s="61" t="s">
        <v>83</v>
      </c>
      <c r="L45" s="60"/>
      <c r="M45" s="62">
        <f>'Jun-Tracking'!AG90</f>
        <v>0</v>
      </c>
    </row>
    <row r="46" spans="1:13">
      <c r="A46" s="153"/>
      <c r="B46" s="55" t="s">
        <v>36</v>
      </c>
      <c r="C46" s="56"/>
      <c r="D46" s="60"/>
      <c r="E46" s="62">
        <f>'Jun-Tracking'!AG24</f>
        <v>0</v>
      </c>
      <c r="G46" s="183"/>
      <c r="H46" s="59" t="s">
        <v>2</v>
      </c>
      <c r="I46" s="60">
        <v>120</v>
      </c>
      <c r="J46" s="31">
        <f>'Jun-Tracking'!AG56</f>
        <v>115</v>
      </c>
      <c r="K46" s="61" t="s">
        <v>84</v>
      </c>
      <c r="L46" s="60"/>
      <c r="M46" s="62">
        <f>'Jun-Tracking'!AG91</f>
        <v>0</v>
      </c>
    </row>
    <row r="47" spans="1:13">
      <c r="A47" s="153"/>
      <c r="B47" s="55"/>
      <c r="C47" s="56"/>
      <c r="D47" s="60"/>
      <c r="E47" s="62">
        <f>'Jun-Tracking'!AG25</f>
        <v>0</v>
      </c>
      <c r="G47" s="183"/>
      <c r="H47" s="59" t="s">
        <v>64</v>
      </c>
      <c r="I47" s="60"/>
      <c r="J47" s="31">
        <f>'Jun-Tracking'!AG57</f>
        <v>0</v>
      </c>
      <c r="K47" s="61" t="s">
        <v>85</v>
      </c>
      <c r="L47" s="60"/>
      <c r="M47" s="62">
        <f>'Jun-Tracking'!AG92</f>
        <v>0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83"/>
      <c r="H48" s="59" t="s">
        <v>65</v>
      </c>
      <c r="I48" s="60"/>
      <c r="J48" s="31">
        <f>'Jun-Tracking'!AG58</f>
        <v>0</v>
      </c>
      <c r="K48" s="61"/>
      <c r="L48" s="60"/>
      <c r="M48" s="62">
        <f>'Jun-Tracking'!AG93</f>
        <v>0</v>
      </c>
    </row>
    <row r="49" spans="1:13" ht="13.5" thickBot="1">
      <c r="A49" s="151"/>
      <c r="B49" s="151"/>
      <c r="C49" s="54"/>
      <c r="D49" s="84"/>
      <c r="E49" s="84"/>
      <c r="G49" s="183"/>
      <c r="H49" s="59" t="s">
        <v>66</v>
      </c>
      <c r="I49" s="60"/>
      <c r="J49" s="31">
        <f>'Jun-Tracking'!AG59</f>
        <v>0</v>
      </c>
      <c r="K49" s="61"/>
      <c r="L49" s="60"/>
      <c r="M49" s="62">
        <f>'Jun-Tracking'!AG94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1200</v>
      </c>
      <c r="G50" s="183"/>
      <c r="H50" s="59"/>
      <c r="I50" s="60"/>
      <c r="J50" s="31">
        <f>'Jun-Tracking'!AG60</f>
        <v>0</v>
      </c>
      <c r="K50" s="61"/>
      <c r="L50" s="60"/>
      <c r="M50" s="62">
        <f>'Jun-Tracking'!AG95</f>
        <v>0</v>
      </c>
    </row>
    <row r="51" spans="1:13" ht="13.5" customHeight="1" thickBot="1">
      <c r="A51" s="163"/>
      <c r="B51" s="164"/>
      <c r="C51" s="165"/>
      <c r="D51" s="158"/>
      <c r="E51" s="158"/>
      <c r="G51" s="184"/>
      <c r="H51" s="85" t="s">
        <v>25</v>
      </c>
      <c r="I51" s="86">
        <f>SUM(I45:I50)</f>
        <v>120</v>
      </c>
      <c r="J51" s="86">
        <f>SUM(J45:J50)</f>
        <v>115</v>
      </c>
      <c r="K51" s="85" t="s">
        <v>25</v>
      </c>
      <c r="L51" s="86">
        <f>SUM(L41:L50)</f>
        <v>0</v>
      </c>
      <c r="M51" s="87">
        <f>SUM(M41:M50)</f>
        <v>0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D27:D29 D33:D39 D42:D47 I18:I31 I34:I42 I45:I50 L18:L23 L26:L31 L34:L38 L41:L50 D18:E25" name="Range3"/>
    <protectedRange sqref="B18:C25 B27:C29 B33:C39 B42:C47 H18:H31 H34:H42 H45:H50 K18:K23 K26:K31 K34:K38 K41:K50" name="Range2"/>
  </protectedRanges>
  <mergeCells count="46"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B36:C36"/>
    <mergeCell ref="D12:E12"/>
    <mergeCell ref="B17:E17"/>
    <mergeCell ref="B18:C18"/>
    <mergeCell ref="B19:C19"/>
    <mergeCell ref="D15:E15"/>
    <mergeCell ref="B27:C27"/>
    <mergeCell ref="B28:C28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A27:A30"/>
    <mergeCell ref="K15:K16"/>
    <mergeCell ref="A15:B16"/>
    <mergeCell ref="G15:H16"/>
    <mergeCell ref="B22:C22"/>
    <mergeCell ref="B23:C23"/>
    <mergeCell ref="B30:C30"/>
    <mergeCell ref="B29:C29"/>
  </mergeCells>
  <phoneticPr fontId="1" type="noConversion"/>
  <dataValidations count="1">
    <dataValidation type="decimal" operator="lessThan" allowBlank="1" showInputMessage="1" showErrorMessage="1" error="Sila isikan maklumat yang berkenaan dalam bentuk angka" sqref="D18:E25 D27:D29 D33:D39 D42:D47 I18:I31 L18:L23 L26:L31 I34:I42 L34:L38 L41:L50 I45:I50">
      <formula1>1E+32</formula1>
    </dataValidation>
  </dataValidations>
  <printOptions horizontalCentered="1" verticalCentered="1"/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ID96"/>
  <sheetViews>
    <sheetView showGridLines="0" showRowColHeaders="0" showZeros="0" workbookViewId="0">
      <pane xSplit="2" ySplit="5" topLeftCell="K39" activePane="bottomRight" state="frozenSplit"/>
      <selection activeCell="C13" sqref="C13"/>
      <selection pane="topRight" activeCell="C13" sqref="C13"/>
      <selection pane="bottomLeft" activeCell="C13" sqref="C13"/>
      <selection pane="bottomRight"/>
    </sheetView>
  </sheetViews>
  <sheetFormatPr defaultRowHeight="12.75"/>
  <cols>
    <col min="1" max="1" width="6.7109375" style="30" customWidth="1"/>
    <col min="2" max="2" width="27.7109375" style="30" customWidth="1"/>
    <col min="3" max="3" width="10.5703125" style="30" customWidth="1"/>
    <col min="4" max="32" width="9.140625" style="30"/>
    <col min="33" max="33" width="9.140625" style="94"/>
    <col min="34" max="16384" width="9.140625" style="30"/>
  </cols>
  <sheetData>
    <row r="1" spans="1:238" ht="18">
      <c r="A1" s="34" t="s">
        <v>105</v>
      </c>
    </row>
    <row r="2" spans="1:238" s="33" customFormat="1">
      <c r="A2" s="33" t="s">
        <v>92</v>
      </c>
      <c r="AG2" s="94"/>
    </row>
    <row r="3" spans="1:238" s="33" customFormat="1">
      <c r="AG3" s="94"/>
    </row>
    <row r="4" spans="1:238" s="93" customFormat="1" ht="12.75" customHeight="1">
      <c r="A4" s="95"/>
      <c r="B4" s="74"/>
      <c r="AG4" s="96"/>
    </row>
    <row r="5" spans="1:238" s="100" customFormat="1" ht="12.75" customHeight="1">
      <c r="A5" s="179" t="s">
        <v>93</v>
      </c>
      <c r="B5" s="179"/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7">
        <v>19</v>
      </c>
      <c r="V5" s="97">
        <v>20</v>
      </c>
      <c r="W5" s="97">
        <v>21</v>
      </c>
      <c r="X5" s="97">
        <v>22</v>
      </c>
      <c r="Y5" s="97">
        <v>23</v>
      </c>
      <c r="Z5" s="97">
        <v>24</v>
      </c>
      <c r="AA5" s="97">
        <v>25</v>
      </c>
      <c r="AB5" s="97">
        <v>26</v>
      </c>
      <c r="AC5" s="97">
        <v>27</v>
      </c>
      <c r="AD5" s="97">
        <v>28</v>
      </c>
      <c r="AE5" s="97">
        <v>29</v>
      </c>
      <c r="AF5" s="97">
        <v>30</v>
      </c>
      <c r="AG5" s="98" t="s">
        <v>96</v>
      </c>
    </row>
    <row r="6" spans="1:238" s="105" customFormat="1" ht="12.75" customHeight="1">
      <c r="A6" s="180" t="s">
        <v>21</v>
      </c>
      <c r="B6" s="101" t="str">
        <f>June!B27</f>
        <v>Cukai pendapatan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>
        <f>SUM(C6:AF6)</f>
        <v>0</v>
      </c>
    </row>
    <row r="7" spans="1:238" s="105" customFormat="1" ht="12.75" customHeight="1">
      <c r="A7" s="180"/>
      <c r="B7" s="101" t="str">
        <f>June!B28</f>
        <v>Zakat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3">
        <f>SUM(C7:AF7)</f>
        <v>0</v>
      </c>
    </row>
    <row r="8" spans="1:238" s="105" customFormat="1" ht="12.75" customHeight="1">
      <c r="A8" s="180"/>
      <c r="B8" s="101">
        <f>June!B29</f>
        <v>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3">
        <f>SUM(C8:AF8)</f>
        <v>0</v>
      </c>
    </row>
    <row r="9" spans="1:238" s="105" customFormat="1" ht="12.75" customHeight="1" thickBot="1">
      <c r="A9" s="181"/>
      <c r="B9" s="85" t="s">
        <v>94</v>
      </c>
      <c r="C9" s="66">
        <f t="shared" ref="C9:AG9" si="0">SUM(C6:C8)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6">
        <f t="shared" si="0"/>
        <v>0</v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66">
        <f t="shared" si="0"/>
        <v>0</v>
      </c>
      <c r="AG9" s="107">
        <f t="shared" si="0"/>
        <v>0</v>
      </c>
    </row>
    <row r="10" spans="1:238" s="100" customFormat="1">
      <c r="A10" s="176" t="s">
        <v>42</v>
      </c>
      <c r="B10" s="74" t="s">
        <v>28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108"/>
      <c r="ID10" s="109" t="s">
        <v>4</v>
      </c>
    </row>
    <row r="11" spans="1:238" s="111" customFormat="1">
      <c r="A11" s="177"/>
      <c r="B11" s="101" t="str">
        <f>June!B33</f>
        <v>Rumah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110">
        <f t="shared" ref="AG11:AG18" si="1">SUM(C11:AF11)</f>
        <v>0</v>
      </c>
    </row>
    <row r="12" spans="1:238" s="111" customFormat="1">
      <c r="A12" s="177"/>
      <c r="B12" s="101" t="str">
        <f>June!B34</f>
        <v>Kereta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110">
        <f t="shared" si="1"/>
        <v>0</v>
      </c>
    </row>
    <row r="13" spans="1:238" s="111" customFormat="1">
      <c r="A13" s="177"/>
      <c r="B13" s="101" t="str">
        <f>June!B35</f>
        <v>Kad kredit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110">
        <f t="shared" si="1"/>
        <v>0</v>
      </c>
    </row>
    <row r="14" spans="1:238" s="111" customFormat="1">
      <c r="A14" s="177"/>
      <c r="B14" s="101" t="str">
        <f>June!B36</f>
        <v>Peribadi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110">
        <f t="shared" si="1"/>
        <v>0</v>
      </c>
    </row>
    <row r="15" spans="1:238" s="111" customFormat="1">
      <c r="A15" s="177"/>
      <c r="B15" s="101" t="str">
        <f>June!B37</f>
        <v>Pengajian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110">
        <f t="shared" si="1"/>
        <v>0</v>
      </c>
    </row>
    <row r="16" spans="1:238" s="111" customFormat="1">
      <c r="A16" s="177"/>
      <c r="B16" s="101" t="str">
        <f>June!B38</f>
        <v>Lain-lain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110">
        <f t="shared" si="1"/>
        <v>0</v>
      </c>
    </row>
    <row r="17" spans="1:33" s="111" customFormat="1">
      <c r="A17" s="177"/>
      <c r="B17" s="101">
        <f>June!B39</f>
        <v>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110">
        <f t="shared" si="1"/>
        <v>0</v>
      </c>
    </row>
    <row r="18" spans="1:33" s="111" customFormat="1" ht="13.5" thickBot="1">
      <c r="A18" s="177"/>
      <c r="B18" s="85" t="s">
        <v>95</v>
      </c>
      <c r="C18" s="66">
        <f t="shared" ref="C18:AF18" si="2">SUM(C11:C17)</f>
        <v>0</v>
      </c>
      <c r="D18" s="66">
        <f t="shared" si="2"/>
        <v>0</v>
      </c>
      <c r="E18" s="66">
        <f t="shared" si="2"/>
        <v>0</v>
      </c>
      <c r="F18" s="66">
        <f t="shared" si="2"/>
        <v>0</v>
      </c>
      <c r="G18" s="66">
        <f t="shared" si="2"/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 t="shared" si="2"/>
        <v>0</v>
      </c>
      <c r="T18" s="66">
        <f t="shared" si="2"/>
        <v>0</v>
      </c>
      <c r="U18" s="66">
        <f t="shared" si="2"/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  <c r="AA18" s="66">
        <f t="shared" si="2"/>
        <v>0</v>
      </c>
      <c r="AB18" s="66">
        <f t="shared" si="2"/>
        <v>0</v>
      </c>
      <c r="AC18" s="66">
        <f t="shared" si="2"/>
        <v>0</v>
      </c>
      <c r="AD18" s="66">
        <f t="shared" si="2"/>
        <v>0</v>
      </c>
      <c r="AE18" s="66">
        <f t="shared" si="2"/>
        <v>0</v>
      </c>
      <c r="AF18" s="66">
        <f t="shared" si="2"/>
        <v>0</v>
      </c>
      <c r="AG18" s="107">
        <f t="shared" si="1"/>
        <v>0</v>
      </c>
    </row>
    <row r="19" spans="1:33" s="111" customFormat="1">
      <c r="A19" s="177"/>
      <c r="B19" s="7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108"/>
    </row>
    <row r="20" spans="1:33" s="111" customFormat="1">
      <c r="A20" s="177"/>
      <c r="B20" s="93" t="str">
        <f>June!B42</f>
        <v>KWSP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110">
        <f t="shared" ref="AG20:AG26" si="3">SUM(C20:AF20)</f>
        <v>0</v>
      </c>
    </row>
    <row r="21" spans="1:33" s="111" customFormat="1">
      <c r="A21" s="177"/>
      <c r="B21" s="93" t="str">
        <f>June!B43</f>
        <v>Simpanan tetap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110">
        <f t="shared" si="3"/>
        <v>0</v>
      </c>
    </row>
    <row r="22" spans="1:33" s="111" customFormat="1">
      <c r="A22" s="177"/>
      <c r="B22" s="93" t="str">
        <f>June!B44</f>
        <v>Tabung Haji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110">
        <f t="shared" si="3"/>
        <v>0</v>
      </c>
    </row>
    <row r="23" spans="1:33" s="111" customFormat="1">
      <c r="A23" s="177"/>
      <c r="B23" s="93" t="str">
        <f>June!B45</f>
        <v>Koperasi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110">
        <f t="shared" si="3"/>
        <v>0</v>
      </c>
    </row>
    <row r="24" spans="1:33" s="111" customFormat="1">
      <c r="A24" s="177"/>
      <c r="B24" s="93" t="str">
        <f>June!B46</f>
        <v xml:space="preserve">Simpanan 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110">
        <f t="shared" si="3"/>
        <v>0</v>
      </c>
    </row>
    <row r="25" spans="1:33" s="111" customFormat="1">
      <c r="A25" s="177"/>
      <c r="B25" s="93">
        <f>June!B47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110">
        <f t="shared" si="3"/>
        <v>0</v>
      </c>
    </row>
    <row r="26" spans="1:33" s="112" customFormat="1" ht="13.5" thickBot="1">
      <c r="A26" s="178"/>
      <c r="B26" s="85" t="s">
        <v>25</v>
      </c>
      <c r="C26" s="66">
        <f t="shared" ref="C26:AF26" si="4">SUM(C20:C25)</f>
        <v>0</v>
      </c>
      <c r="D26" s="66">
        <f t="shared" si="4"/>
        <v>0</v>
      </c>
      <c r="E26" s="66">
        <f t="shared" si="4"/>
        <v>0</v>
      </c>
      <c r="F26" s="66">
        <f t="shared" si="4"/>
        <v>0</v>
      </c>
      <c r="G26" s="66">
        <f t="shared" si="4"/>
        <v>0</v>
      </c>
      <c r="H26" s="66">
        <f t="shared" si="4"/>
        <v>0</v>
      </c>
      <c r="I26" s="66">
        <f t="shared" si="4"/>
        <v>0</v>
      </c>
      <c r="J26" s="66">
        <f t="shared" si="4"/>
        <v>0</v>
      </c>
      <c r="K26" s="66">
        <f t="shared" si="4"/>
        <v>0</v>
      </c>
      <c r="L26" s="66">
        <f t="shared" si="4"/>
        <v>0</v>
      </c>
      <c r="M26" s="66">
        <f t="shared" si="4"/>
        <v>0</v>
      </c>
      <c r="N26" s="66">
        <f t="shared" si="4"/>
        <v>0</v>
      </c>
      <c r="O26" s="66">
        <f t="shared" si="4"/>
        <v>0</v>
      </c>
      <c r="P26" s="66">
        <f t="shared" si="4"/>
        <v>0</v>
      </c>
      <c r="Q26" s="66">
        <f t="shared" si="4"/>
        <v>0</v>
      </c>
      <c r="R26" s="66">
        <f t="shared" si="4"/>
        <v>0</v>
      </c>
      <c r="S26" s="66">
        <f t="shared" si="4"/>
        <v>0</v>
      </c>
      <c r="T26" s="66">
        <f t="shared" si="4"/>
        <v>0</v>
      </c>
      <c r="U26" s="66">
        <f t="shared" si="4"/>
        <v>0</v>
      </c>
      <c r="V26" s="66">
        <f t="shared" si="4"/>
        <v>0</v>
      </c>
      <c r="W26" s="66">
        <f t="shared" si="4"/>
        <v>0</v>
      </c>
      <c r="X26" s="66">
        <f t="shared" si="4"/>
        <v>0</v>
      </c>
      <c r="Y26" s="66">
        <f t="shared" si="4"/>
        <v>0</v>
      </c>
      <c r="Z26" s="66">
        <f t="shared" si="4"/>
        <v>0</v>
      </c>
      <c r="AA26" s="66">
        <f t="shared" si="4"/>
        <v>0</v>
      </c>
      <c r="AB26" s="66">
        <f t="shared" si="4"/>
        <v>0</v>
      </c>
      <c r="AC26" s="66">
        <f t="shared" si="4"/>
        <v>0</v>
      </c>
      <c r="AD26" s="66">
        <f t="shared" si="4"/>
        <v>0</v>
      </c>
      <c r="AE26" s="66">
        <f t="shared" si="4"/>
        <v>0</v>
      </c>
      <c r="AF26" s="66">
        <f t="shared" si="4"/>
        <v>0</v>
      </c>
      <c r="AG26" s="107">
        <f t="shared" si="3"/>
        <v>0</v>
      </c>
    </row>
    <row r="27" spans="1:33" s="111" customFormat="1" ht="12.75" customHeight="1">
      <c r="A27" s="176" t="s">
        <v>53</v>
      </c>
      <c r="B27" s="113" t="s">
        <v>45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108"/>
    </row>
    <row r="28" spans="1:33" s="111" customFormat="1">
      <c r="A28" s="177"/>
      <c r="B28" s="101" t="str">
        <f>June!H18</f>
        <v>Sewa rumah</v>
      </c>
      <c r="C28" s="60">
        <v>440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110">
        <f t="shared" ref="AG28:AG42" si="5">SUM(C28:AF28)</f>
        <v>440</v>
      </c>
    </row>
    <row r="29" spans="1:33" s="111" customFormat="1">
      <c r="A29" s="177"/>
      <c r="B29" s="101" t="str">
        <f>June!H19</f>
        <v>Bil air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110">
        <f t="shared" si="5"/>
        <v>0</v>
      </c>
    </row>
    <row r="30" spans="1:33" s="111" customFormat="1">
      <c r="A30" s="177"/>
      <c r="B30" s="101" t="str">
        <f>June!H20</f>
        <v>Bil elektrik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110">
        <f t="shared" si="5"/>
        <v>0</v>
      </c>
    </row>
    <row r="31" spans="1:33" s="111" customFormat="1">
      <c r="A31" s="177"/>
      <c r="B31" s="101" t="str">
        <f>June!H21</f>
        <v>Bil telefon/telefon bimbit</v>
      </c>
      <c r="C31" s="60"/>
      <c r="D31" s="60"/>
      <c r="E31" s="60"/>
      <c r="F31" s="60"/>
      <c r="G31" s="60"/>
      <c r="H31" s="60"/>
      <c r="I31" s="60"/>
      <c r="J31" s="60"/>
      <c r="K31" s="60"/>
      <c r="L31" s="60">
        <v>20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110">
        <f t="shared" si="5"/>
        <v>20</v>
      </c>
    </row>
    <row r="32" spans="1:33" s="111" customFormat="1">
      <c r="A32" s="177"/>
      <c r="B32" s="101" t="str">
        <f>June!H22</f>
        <v>Stesen TV berbayar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110">
        <f t="shared" si="5"/>
        <v>0</v>
      </c>
    </row>
    <row r="33" spans="1:33" s="111" customFormat="1">
      <c r="A33" s="177"/>
      <c r="B33" s="101" t="str">
        <f>June!H23</f>
        <v>Internet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110">
        <f t="shared" si="5"/>
        <v>0</v>
      </c>
    </row>
    <row r="34" spans="1:33" s="111" customFormat="1">
      <c r="A34" s="177"/>
      <c r="B34" s="101" t="str">
        <f>June!H24</f>
        <v>Barangan dapur</v>
      </c>
      <c r="C34" s="60"/>
      <c r="D34" s="60">
        <v>12</v>
      </c>
      <c r="E34" s="60">
        <v>10</v>
      </c>
      <c r="F34" s="60"/>
      <c r="G34" s="60">
        <v>42</v>
      </c>
      <c r="H34" s="60">
        <v>61</v>
      </c>
      <c r="I34" s="60">
        <v>12</v>
      </c>
      <c r="J34" s="60">
        <v>3.75</v>
      </c>
      <c r="K34" s="60">
        <v>11</v>
      </c>
      <c r="L34" s="60">
        <v>5</v>
      </c>
      <c r="M34" s="60"/>
      <c r="N34" s="60"/>
      <c r="O34" s="60">
        <v>55.68</v>
      </c>
      <c r="P34" s="60"/>
      <c r="Q34" s="60">
        <v>17.5</v>
      </c>
      <c r="R34" s="60">
        <v>23</v>
      </c>
      <c r="S34" s="60"/>
      <c r="T34" s="60">
        <v>64</v>
      </c>
      <c r="U34" s="60">
        <v>11.5</v>
      </c>
      <c r="V34" s="60"/>
      <c r="W34" s="60"/>
      <c r="X34" s="60">
        <v>2.0499999999999998</v>
      </c>
      <c r="Y34" s="60"/>
      <c r="Z34" s="60">
        <v>75.180000000000007</v>
      </c>
      <c r="AA34" s="60"/>
      <c r="AB34" s="60"/>
      <c r="AC34" s="60">
        <v>77.400000000000006</v>
      </c>
      <c r="AD34" s="60">
        <v>11</v>
      </c>
      <c r="AE34" s="60">
        <v>6</v>
      </c>
      <c r="AF34" s="60"/>
      <c r="AG34" s="110">
        <f t="shared" si="5"/>
        <v>500.06000000000006</v>
      </c>
    </row>
    <row r="35" spans="1:33" s="111" customFormat="1">
      <c r="A35" s="177"/>
      <c r="B35" s="101" t="str">
        <f>June!H25</f>
        <v>Perabot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>
        <v>13.1</v>
      </c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>
        <v>6.9</v>
      </c>
      <c r="AA35" s="60"/>
      <c r="AB35" s="60"/>
      <c r="AC35" s="60"/>
      <c r="AD35" s="60"/>
      <c r="AE35" s="60"/>
      <c r="AF35" s="60">
        <v>20</v>
      </c>
      <c r="AG35" s="110">
        <f t="shared" si="5"/>
        <v>40</v>
      </c>
    </row>
    <row r="36" spans="1:33" s="111" customFormat="1">
      <c r="A36" s="177"/>
      <c r="B36" s="101" t="str">
        <f>June!H26</f>
        <v>Kebun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110">
        <f t="shared" si="5"/>
        <v>0</v>
      </c>
    </row>
    <row r="37" spans="1:33" s="111" customFormat="1">
      <c r="A37" s="177"/>
      <c r="B37" s="101">
        <f>June!H27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110">
        <f t="shared" si="5"/>
        <v>0</v>
      </c>
    </row>
    <row r="38" spans="1:33" s="111" customFormat="1">
      <c r="A38" s="177"/>
      <c r="B38" s="101">
        <f>June!H28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110">
        <f t="shared" si="5"/>
        <v>0</v>
      </c>
    </row>
    <row r="39" spans="1:33" s="111" customFormat="1">
      <c r="A39" s="177"/>
      <c r="B39" s="101">
        <f>June!H29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110">
        <f t="shared" si="5"/>
        <v>0</v>
      </c>
    </row>
    <row r="40" spans="1:33" s="111" customFormat="1">
      <c r="A40" s="177"/>
      <c r="B40" s="101">
        <f>June!H30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110">
        <f t="shared" si="5"/>
        <v>0</v>
      </c>
    </row>
    <row r="41" spans="1:33" s="111" customFormat="1">
      <c r="A41" s="177"/>
      <c r="B41" s="101">
        <f>June!H31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110">
        <f t="shared" si="5"/>
        <v>0</v>
      </c>
    </row>
    <row r="42" spans="1:33" s="111" customFormat="1" ht="13.5" thickBot="1">
      <c r="A42" s="177"/>
      <c r="B42" s="85" t="s">
        <v>25</v>
      </c>
      <c r="C42" s="66">
        <f t="shared" ref="C42:AF42" si="6">SUM(C28:C41)</f>
        <v>440</v>
      </c>
      <c r="D42" s="66">
        <f t="shared" si="6"/>
        <v>12</v>
      </c>
      <c r="E42" s="66">
        <f t="shared" si="6"/>
        <v>10</v>
      </c>
      <c r="F42" s="66">
        <f t="shared" si="6"/>
        <v>0</v>
      </c>
      <c r="G42" s="66">
        <f t="shared" si="6"/>
        <v>42</v>
      </c>
      <c r="H42" s="66">
        <f t="shared" si="6"/>
        <v>61</v>
      </c>
      <c r="I42" s="66">
        <f t="shared" si="6"/>
        <v>12</v>
      </c>
      <c r="J42" s="66">
        <f t="shared" si="6"/>
        <v>3.75</v>
      </c>
      <c r="K42" s="66">
        <f t="shared" si="6"/>
        <v>11</v>
      </c>
      <c r="L42" s="66">
        <f t="shared" si="6"/>
        <v>25</v>
      </c>
      <c r="M42" s="66">
        <f t="shared" si="6"/>
        <v>0</v>
      </c>
      <c r="N42" s="66">
        <f t="shared" si="6"/>
        <v>0</v>
      </c>
      <c r="O42" s="66">
        <f t="shared" si="6"/>
        <v>68.78</v>
      </c>
      <c r="P42" s="66">
        <f t="shared" si="6"/>
        <v>0</v>
      </c>
      <c r="Q42" s="66">
        <f t="shared" si="6"/>
        <v>17.5</v>
      </c>
      <c r="R42" s="66">
        <f t="shared" si="6"/>
        <v>23</v>
      </c>
      <c r="S42" s="66">
        <f t="shared" si="6"/>
        <v>0</v>
      </c>
      <c r="T42" s="66">
        <f t="shared" si="6"/>
        <v>64</v>
      </c>
      <c r="U42" s="66">
        <f t="shared" si="6"/>
        <v>11.5</v>
      </c>
      <c r="V42" s="66">
        <f t="shared" si="6"/>
        <v>0</v>
      </c>
      <c r="W42" s="66">
        <f t="shared" si="6"/>
        <v>0</v>
      </c>
      <c r="X42" s="66">
        <f t="shared" si="6"/>
        <v>2.0499999999999998</v>
      </c>
      <c r="Y42" s="66">
        <f t="shared" si="6"/>
        <v>0</v>
      </c>
      <c r="Z42" s="66">
        <f t="shared" si="6"/>
        <v>82.080000000000013</v>
      </c>
      <c r="AA42" s="66">
        <f t="shared" si="6"/>
        <v>0</v>
      </c>
      <c r="AB42" s="66">
        <f t="shared" si="6"/>
        <v>0</v>
      </c>
      <c r="AC42" s="66">
        <f t="shared" si="6"/>
        <v>77.400000000000006</v>
      </c>
      <c r="AD42" s="66">
        <f t="shared" si="6"/>
        <v>11</v>
      </c>
      <c r="AE42" s="66">
        <f t="shared" si="6"/>
        <v>6</v>
      </c>
      <c r="AF42" s="66">
        <f t="shared" si="6"/>
        <v>20</v>
      </c>
      <c r="AG42" s="107">
        <f t="shared" si="5"/>
        <v>1000.06</v>
      </c>
    </row>
    <row r="43" spans="1:33" s="111" customFormat="1">
      <c r="A43" s="177"/>
      <c r="B43" s="113" t="s">
        <v>54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108"/>
    </row>
    <row r="44" spans="1:33" s="111" customFormat="1">
      <c r="A44" s="177"/>
      <c r="B44" s="101" t="str">
        <f>June!H34</f>
        <v xml:space="preserve">Yuran sekolah 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>
        <v>43</v>
      </c>
      <c r="P44" s="60"/>
      <c r="Q44" s="60"/>
      <c r="R44" s="60"/>
      <c r="S44" s="60"/>
      <c r="T44" s="60">
        <v>16</v>
      </c>
      <c r="U44" s="60"/>
      <c r="V44" s="60"/>
      <c r="W44" s="60"/>
      <c r="X44" s="60">
        <v>90.72</v>
      </c>
      <c r="Y44" s="60"/>
      <c r="Z44" s="60"/>
      <c r="AA44" s="60"/>
      <c r="AB44" s="60"/>
      <c r="AC44" s="60"/>
      <c r="AD44" s="60"/>
      <c r="AE44" s="60"/>
      <c r="AF44" s="60">
        <v>17.93</v>
      </c>
      <c r="AG44" s="110">
        <f t="shared" ref="AG44:AG53" si="7">SUM(C44:AF44)</f>
        <v>167.65</v>
      </c>
    </row>
    <row r="45" spans="1:33" s="111" customFormat="1">
      <c r="A45" s="177"/>
      <c r="B45" s="101" t="str">
        <f>June!H35</f>
        <v>Yuran universiti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110">
        <f t="shared" si="7"/>
        <v>0</v>
      </c>
    </row>
    <row r="46" spans="1:33" s="111" customFormat="1">
      <c r="A46" s="177"/>
      <c r="B46" s="101" t="str">
        <f>June!H36</f>
        <v>Tuisyen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110">
        <f t="shared" si="7"/>
        <v>0</v>
      </c>
    </row>
    <row r="47" spans="1:33" s="111" customFormat="1">
      <c r="A47" s="177"/>
      <c r="B47" s="101" t="str">
        <f>June!H37</f>
        <v>Pakaian seragam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110">
        <f t="shared" si="7"/>
        <v>0</v>
      </c>
    </row>
    <row r="48" spans="1:33" s="111" customFormat="1">
      <c r="A48" s="177"/>
      <c r="B48" s="101" t="str">
        <f>June!H38</f>
        <v>Alat tulis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110">
        <f t="shared" si="7"/>
        <v>0</v>
      </c>
    </row>
    <row r="49" spans="1:33" s="111" customFormat="1">
      <c r="A49" s="177"/>
      <c r="B49" s="101" t="str">
        <f>June!H39</f>
        <v>Wang saku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110">
        <f t="shared" si="7"/>
        <v>0</v>
      </c>
    </row>
    <row r="50" spans="1:33" s="111" customFormat="1">
      <c r="A50" s="177"/>
      <c r="B50" s="101" t="str">
        <f>June!H40</f>
        <v xml:space="preserve">Bas sekolah 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110">
        <f t="shared" si="7"/>
        <v>0</v>
      </c>
    </row>
    <row r="51" spans="1:33" s="111" customFormat="1">
      <c r="A51" s="177"/>
      <c r="B51" s="101">
        <f>June!H41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110">
        <f t="shared" si="7"/>
        <v>0</v>
      </c>
    </row>
    <row r="52" spans="1:33" s="111" customFormat="1">
      <c r="A52" s="177"/>
      <c r="B52" s="101">
        <f>June!H42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110">
        <f t="shared" si="7"/>
        <v>0</v>
      </c>
    </row>
    <row r="53" spans="1:33" s="111" customFormat="1" ht="13.5" thickBot="1">
      <c r="A53" s="177"/>
      <c r="B53" s="85" t="s">
        <v>25</v>
      </c>
      <c r="C53" s="66">
        <f t="shared" ref="C53:AF53" si="8">SUM(C44:C52)</f>
        <v>0</v>
      </c>
      <c r="D53" s="66">
        <f t="shared" si="8"/>
        <v>0</v>
      </c>
      <c r="E53" s="66">
        <f t="shared" si="8"/>
        <v>0</v>
      </c>
      <c r="F53" s="66">
        <f t="shared" si="8"/>
        <v>0</v>
      </c>
      <c r="G53" s="66">
        <f t="shared" si="8"/>
        <v>0</v>
      </c>
      <c r="H53" s="66">
        <f t="shared" si="8"/>
        <v>0</v>
      </c>
      <c r="I53" s="66">
        <f t="shared" si="8"/>
        <v>0</v>
      </c>
      <c r="J53" s="66">
        <f t="shared" si="8"/>
        <v>0</v>
      </c>
      <c r="K53" s="66">
        <f t="shared" si="8"/>
        <v>0</v>
      </c>
      <c r="L53" s="66">
        <f t="shared" si="8"/>
        <v>0</v>
      </c>
      <c r="M53" s="66">
        <f t="shared" si="8"/>
        <v>0</v>
      </c>
      <c r="N53" s="66">
        <f t="shared" si="8"/>
        <v>0</v>
      </c>
      <c r="O53" s="66">
        <f t="shared" si="8"/>
        <v>43</v>
      </c>
      <c r="P53" s="66">
        <f t="shared" si="8"/>
        <v>0</v>
      </c>
      <c r="Q53" s="66">
        <f t="shared" si="8"/>
        <v>0</v>
      </c>
      <c r="R53" s="66">
        <f t="shared" si="8"/>
        <v>0</v>
      </c>
      <c r="S53" s="66">
        <f t="shared" si="8"/>
        <v>0</v>
      </c>
      <c r="T53" s="66">
        <f t="shared" si="8"/>
        <v>16</v>
      </c>
      <c r="U53" s="66">
        <f t="shared" si="8"/>
        <v>0</v>
      </c>
      <c r="V53" s="66">
        <f t="shared" si="8"/>
        <v>0</v>
      </c>
      <c r="W53" s="66">
        <f t="shared" si="8"/>
        <v>0</v>
      </c>
      <c r="X53" s="66">
        <f t="shared" si="8"/>
        <v>90.72</v>
      </c>
      <c r="Y53" s="66">
        <f t="shared" si="8"/>
        <v>0</v>
      </c>
      <c r="Z53" s="66">
        <f t="shared" si="8"/>
        <v>0</v>
      </c>
      <c r="AA53" s="66">
        <f t="shared" si="8"/>
        <v>0</v>
      </c>
      <c r="AB53" s="66">
        <f t="shared" si="8"/>
        <v>0</v>
      </c>
      <c r="AC53" s="66">
        <f t="shared" si="8"/>
        <v>0</v>
      </c>
      <c r="AD53" s="66">
        <f t="shared" si="8"/>
        <v>0</v>
      </c>
      <c r="AE53" s="66">
        <f t="shared" si="8"/>
        <v>0</v>
      </c>
      <c r="AF53" s="66">
        <f t="shared" si="8"/>
        <v>17.93</v>
      </c>
      <c r="AG53" s="107">
        <f t="shared" si="7"/>
        <v>167.65</v>
      </c>
    </row>
    <row r="54" spans="1:33" s="111" customFormat="1" ht="12.75" customHeight="1">
      <c r="A54" s="177"/>
      <c r="B54" s="114" t="s">
        <v>62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108"/>
    </row>
    <row r="55" spans="1:33" s="111" customFormat="1">
      <c r="A55" s="177"/>
      <c r="B55" s="101" t="str">
        <f>June!H45</f>
        <v>Cukai jalan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110">
        <f t="shared" ref="AG55:AG61" si="9">SUM(C55:AF55)</f>
        <v>0</v>
      </c>
    </row>
    <row r="56" spans="1:33" s="111" customFormat="1">
      <c r="A56" s="177"/>
      <c r="B56" s="101" t="str">
        <f>June!H46</f>
        <v>Petrol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>
        <v>56</v>
      </c>
      <c r="O56" s="60"/>
      <c r="P56" s="60"/>
      <c r="Q56" s="60"/>
      <c r="R56" s="60"/>
      <c r="S56" s="60"/>
      <c r="T56" s="60">
        <v>59</v>
      </c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110">
        <f t="shared" si="9"/>
        <v>115</v>
      </c>
    </row>
    <row r="57" spans="1:33" s="111" customFormat="1">
      <c r="A57" s="177"/>
      <c r="B57" s="101" t="str">
        <f>June!H47</f>
        <v>Bayaran letak kereta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110">
        <f t="shared" si="9"/>
        <v>0</v>
      </c>
    </row>
    <row r="58" spans="1:33" s="111" customFormat="1">
      <c r="A58" s="177"/>
      <c r="B58" s="101" t="str">
        <f>June!H48</f>
        <v xml:space="preserve">Penyelenggaraan 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110">
        <f t="shared" si="9"/>
        <v>0</v>
      </c>
    </row>
    <row r="59" spans="1:33" s="111" customFormat="1">
      <c r="A59" s="177"/>
      <c r="B59" s="101" t="str">
        <f>June!H49</f>
        <v>Lesen memandu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110">
        <f t="shared" si="9"/>
        <v>0</v>
      </c>
    </row>
    <row r="60" spans="1:33" s="111" customFormat="1">
      <c r="A60" s="177"/>
      <c r="B60" s="101">
        <f>June!H50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110">
        <f t="shared" si="9"/>
        <v>0</v>
      </c>
    </row>
    <row r="61" spans="1:33" s="111" customFormat="1" ht="13.5" thickBot="1">
      <c r="A61" s="177"/>
      <c r="B61" s="85" t="s">
        <v>25</v>
      </c>
      <c r="C61" s="66">
        <f t="shared" ref="C61:AF61" si="10">SUM(C55:C60)</f>
        <v>0</v>
      </c>
      <c r="D61" s="66">
        <f t="shared" si="10"/>
        <v>0</v>
      </c>
      <c r="E61" s="66">
        <f t="shared" si="10"/>
        <v>0</v>
      </c>
      <c r="F61" s="66">
        <f t="shared" si="10"/>
        <v>0</v>
      </c>
      <c r="G61" s="66">
        <f t="shared" si="10"/>
        <v>0</v>
      </c>
      <c r="H61" s="66">
        <f t="shared" si="10"/>
        <v>0</v>
      </c>
      <c r="I61" s="66">
        <f t="shared" si="10"/>
        <v>0</v>
      </c>
      <c r="J61" s="66">
        <f t="shared" si="10"/>
        <v>0</v>
      </c>
      <c r="K61" s="66">
        <f t="shared" si="10"/>
        <v>0</v>
      </c>
      <c r="L61" s="66">
        <f t="shared" si="10"/>
        <v>0</v>
      </c>
      <c r="M61" s="66">
        <f t="shared" si="10"/>
        <v>0</v>
      </c>
      <c r="N61" s="66">
        <f t="shared" si="10"/>
        <v>56</v>
      </c>
      <c r="O61" s="66">
        <f t="shared" si="10"/>
        <v>0</v>
      </c>
      <c r="P61" s="66">
        <f t="shared" si="10"/>
        <v>0</v>
      </c>
      <c r="Q61" s="66">
        <f t="shared" si="10"/>
        <v>0</v>
      </c>
      <c r="R61" s="66">
        <f t="shared" si="10"/>
        <v>0</v>
      </c>
      <c r="S61" s="66">
        <f t="shared" si="10"/>
        <v>0</v>
      </c>
      <c r="T61" s="66">
        <f t="shared" si="10"/>
        <v>59</v>
      </c>
      <c r="U61" s="66">
        <f t="shared" si="10"/>
        <v>0</v>
      </c>
      <c r="V61" s="66">
        <f t="shared" si="10"/>
        <v>0</v>
      </c>
      <c r="W61" s="66">
        <f t="shared" si="10"/>
        <v>0</v>
      </c>
      <c r="X61" s="66">
        <f t="shared" si="10"/>
        <v>0</v>
      </c>
      <c r="Y61" s="66">
        <f t="shared" si="10"/>
        <v>0</v>
      </c>
      <c r="Z61" s="66">
        <f t="shared" si="10"/>
        <v>0</v>
      </c>
      <c r="AA61" s="66">
        <f t="shared" si="10"/>
        <v>0</v>
      </c>
      <c r="AB61" s="66">
        <f t="shared" si="10"/>
        <v>0</v>
      </c>
      <c r="AC61" s="66">
        <f t="shared" si="10"/>
        <v>0</v>
      </c>
      <c r="AD61" s="66">
        <f t="shared" si="10"/>
        <v>0</v>
      </c>
      <c r="AE61" s="66">
        <f t="shared" si="10"/>
        <v>0</v>
      </c>
      <c r="AF61" s="66">
        <f t="shared" si="10"/>
        <v>0</v>
      </c>
      <c r="AG61" s="107">
        <f t="shared" si="9"/>
        <v>115</v>
      </c>
    </row>
    <row r="62" spans="1:33" s="111" customFormat="1">
      <c r="A62" s="177"/>
      <c r="B62" s="113" t="s">
        <v>67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108"/>
    </row>
    <row r="63" spans="1:33" s="111" customFormat="1">
      <c r="A63" s="177"/>
      <c r="B63" s="101" t="str">
        <f>June!K18</f>
        <v>Rawatan doktor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110">
        <f t="shared" ref="AG63:AG69" si="11">SUM(C63:AF63)</f>
        <v>0</v>
      </c>
    </row>
    <row r="64" spans="1:33" s="111" customFormat="1">
      <c r="A64" s="177"/>
      <c r="B64" s="101" t="str">
        <f>June!K19</f>
        <v>Ubat dan vitamin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>
        <v>12.75</v>
      </c>
      <c r="P64" s="60"/>
      <c r="Q64" s="60"/>
      <c r="R64" s="60"/>
      <c r="S64" s="60"/>
      <c r="T64" s="60">
        <v>18</v>
      </c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110">
        <f t="shared" si="11"/>
        <v>30.75</v>
      </c>
    </row>
    <row r="65" spans="1:33" s="111" customFormat="1">
      <c r="A65" s="177"/>
      <c r="B65" s="101" t="str">
        <f>June!K20</f>
        <v xml:space="preserve">Pergigian 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110">
        <f t="shared" si="11"/>
        <v>0</v>
      </c>
    </row>
    <row r="66" spans="1:33" s="111" customFormat="1" ht="12.75" customHeight="1">
      <c r="A66" s="177"/>
      <c r="B66" s="101">
        <f>June!K21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110">
        <f t="shared" si="11"/>
        <v>0</v>
      </c>
    </row>
    <row r="67" spans="1:33" s="111" customFormat="1" ht="12.75" customHeight="1">
      <c r="A67" s="177"/>
      <c r="B67" s="101">
        <f>June!K22</f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110">
        <f t="shared" si="11"/>
        <v>0</v>
      </c>
    </row>
    <row r="68" spans="1:33" s="111" customFormat="1" ht="12.75" customHeight="1">
      <c r="A68" s="177"/>
      <c r="B68" s="101">
        <f>June!K23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110">
        <f t="shared" si="11"/>
        <v>0</v>
      </c>
    </row>
    <row r="69" spans="1:33" s="111" customFormat="1" ht="13.5" thickBot="1">
      <c r="A69" s="177"/>
      <c r="B69" s="85" t="s">
        <v>25</v>
      </c>
      <c r="C69" s="66">
        <f t="shared" ref="C69:AF69" si="12">SUM(C63:C68)</f>
        <v>0</v>
      </c>
      <c r="D69" s="66">
        <f t="shared" si="12"/>
        <v>0</v>
      </c>
      <c r="E69" s="66">
        <f t="shared" si="12"/>
        <v>0</v>
      </c>
      <c r="F69" s="66">
        <f t="shared" si="12"/>
        <v>0</v>
      </c>
      <c r="G69" s="66">
        <f t="shared" si="12"/>
        <v>0</v>
      </c>
      <c r="H69" s="66">
        <f t="shared" si="12"/>
        <v>0</v>
      </c>
      <c r="I69" s="66">
        <f t="shared" si="12"/>
        <v>0</v>
      </c>
      <c r="J69" s="66">
        <f t="shared" si="12"/>
        <v>0</v>
      </c>
      <c r="K69" s="66">
        <f t="shared" si="12"/>
        <v>0</v>
      </c>
      <c r="L69" s="66">
        <f t="shared" si="12"/>
        <v>0</v>
      </c>
      <c r="M69" s="66">
        <f t="shared" si="12"/>
        <v>0</v>
      </c>
      <c r="N69" s="66">
        <f t="shared" si="12"/>
        <v>0</v>
      </c>
      <c r="O69" s="66">
        <f t="shared" si="12"/>
        <v>12.75</v>
      </c>
      <c r="P69" s="66">
        <f t="shared" si="12"/>
        <v>0</v>
      </c>
      <c r="Q69" s="66">
        <f t="shared" si="12"/>
        <v>0</v>
      </c>
      <c r="R69" s="66">
        <f t="shared" si="12"/>
        <v>0</v>
      </c>
      <c r="S69" s="66">
        <f t="shared" si="12"/>
        <v>0</v>
      </c>
      <c r="T69" s="66">
        <f t="shared" si="12"/>
        <v>18</v>
      </c>
      <c r="U69" s="66">
        <f t="shared" si="12"/>
        <v>0</v>
      </c>
      <c r="V69" s="66">
        <f t="shared" si="12"/>
        <v>0</v>
      </c>
      <c r="W69" s="66">
        <f t="shared" si="12"/>
        <v>0</v>
      </c>
      <c r="X69" s="66">
        <f t="shared" si="12"/>
        <v>0</v>
      </c>
      <c r="Y69" s="66">
        <f t="shared" si="12"/>
        <v>0</v>
      </c>
      <c r="Z69" s="66">
        <f t="shared" si="12"/>
        <v>0</v>
      </c>
      <c r="AA69" s="66">
        <f t="shared" si="12"/>
        <v>0</v>
      </c>
      <c r="AB69" s="66">
        <f t="shared" si="12"/>
        <v>0</v>
      </c>
      <c r="AC69" s="66">
        <f t="shared" si="12"/>
        <v>0</v>
      </c>
      <c r="AD69" s="66">
        <f t="shared" si="12"/>
        <v>0</v>
      </c>
      <c r="AE69" s="66">
        <f t="shared" si="12"/>
        <v>0</v>
      </c>
      <c r="AF69" s="66">
        <f t="shared" si="12"/>
        <v>0</v>
      </c>
      <c r="AG69" s="107">
        <f t="shared" si="11"/>
        <v>30.75</v>
      </c>
    </row>
    <row r="70" spans="1:33" s="111" customFormat="1">
      <c r="A70" s="177"/>
      <c r="B70" s="114" t="s">
        <v>98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108"/>
    </row>
    <row r="71" spans="1:33" s="111" customFormat="1">
      <c r="A71" s="177"/>
      <c r="B71" s="101" t="str">
        <f>June!K26</f>
        <v>Hayat/keluarga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110">
        <f t="shared" ref="AG71:AG77" si="13">SUM(C71:AF71)</f>
        <v>0</v>
      </c>
    </row>
    <row r="72" spans="1:33" s="111" customFormat="1">
      <c r="A72" s="177"/>
      <c r="B72" s="101" t="str">
        <f>June!K27</f>
        <v>Kesihatan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110">
        <f t="shared" si="13"/>
        <v>0</v>
      </c>
    </row>
    <row r="73" spans="1:33" s="111" customFormat="1">
      <c r="A73" s="177"/>
      <c r="B73" s="101" t="str">
        <f>June!K28</f>
        <v>Motor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110">
        <f t="shared" si="13"/>
        <v>0</v>
      </c>
    </row>
    <row r="74" spans="1:33" s="111" customFormat="1">
      <c r="A74" s="177"/>
      <c r="B74" s="101" t="str">
        <f>June!K29</f>
        <v xml:space="preserve">Pendidikan anak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110">
        <f t="shared" si="13"/>
        <v>0</v>
      </c>
    </row>
    <row r="75" spans="1:33" s="111" customFormat="1">
      <c r="A75" s="177"/>
      <c r="B75" s="101">
        <f>June!K30</f>
        <v>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110">
        <f t="shared" si="13"/>
        <v>0</v>
      </c>
    </row>
    <row r="76" spans="1:33" s="111" customFormat="1">
      <c r="A76" s="177"/>
      <c r="B76" s="101">
        <f>June!K31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110">
        <f t="shared" si="13"/>
        <v>0</v>
      </c>
    </row>
    <row r="77" spans="1:33" s="111" customFormat="1" ht="13.5" thickBot="1">
      <c r="A77" s="177"/>
      <c r="B77" s="85" t="s">
        <v>25</v>
      </c>
      <c r="C77" s="66">
        <f t="shared" ref="C77:AF77" si="14">SUM(C71:C76)</f>
        <v>0</v>
      </c>
      <c r="D77" s="66">
        <f t="shared" si="14"/>
        <v>0</v>
      </c>
      <c r="E77" s="66">
        <f t="shared" si="14"/>
        <v>0</v>
      </c>
      <c r="F77" s="66">
        <f t="shared" si="14"/>
        <v>0</v>
      </c>
      <c r="G77" s="66">
        <f t="shared" si="14"/>
        <v>0</v>
      </c>
      <c r="H77" s="66">
        <f t="shared" si="14"/>
        <v>0</v>
      </c>
      <c r="I77" s="66">
        <f t="shared" si="14"/>
        <v>0</v>
      </c>
      <c r="J77" s="66">
        <f t="shared" si="14"/>
        <v>0</v>
      </c>
      <c r="K77" s="66">
        <f t="shared" si="14"/>
        <v>0</v>
      </c>
      <c r="L77" s="66">
        <f t="shared" si="14"/>
        <v>0</v>
      </c>
      <c r="M77" s="66">
        <f t="shared" si="14"/>
        <v>0</v>
      </c>
      <c r="N77" s="66">
        <f t="shared" si="14"/>
        <v>0</v>
      </c>
      <c r="O77" s="66">
        <f t="shared" si="14"/>
        <v>0</v>
      </c>
      <c r="P77" s="66">
        <f t="shared" si="14"/>
        <v>0</v>
      </c>
      <c r="Q77" s="66">
        <f t="shared" si="14"/>
        <v>0</v>
      </c>
      <c r="R77" s="66">
        <f t="shared" si="14"/>
        <v>0</v>
      </c>
      <c r="S77" s="66">
        <f t="shared" si="14"/>
        <v>0</v>
      </c>
      <c r="T77" s="66">
        <f t="shared" si="14"/>
        <v>0</v>
      </c>
      <c r="U77" s="66">
        <f t="shared" si="14"/>
        <v>0</v>
      </c>
      <c r="V77" s="66">
        <f t="shared" si="14"/>
        <v>0</v>
      </c>
      <c r="W77" s="66">
        <f t="shared" si="14"/>
        <v>0</v>
      </c>
      <c r="X77" s="66">
        <f t="shared" si="14"/>
        <v>0</v>
      </c>
      <c r="Y77" s="66">
        <f t="shared" si="14"/>
        <v>0</v>
      </c>
      <c r="Z77" s="66">
        <f t="shared" si="14"/>
        <v>0</v>
      </c>
      <c r="AA77" s="66">
        <f t="shared" si="14"/>
        <v>0</v>
      </c>
      <c r="AB77" s="66">
        <f t="shared" si="14"/>
        <v>0</v>
      </c>
      <c r="AC77" s="66">
        <f t="shared" si="14"/>
        <v>0</v>
      </c>
      <c r="AD77" s="66">
        <f t="shared" si="14"/>
        <v>0</v>
      </c>
      <c r="AE77" s="66">
        <f t="shared" si="14"/>
        <v>0</v>
      </c>
      <c r="AF77" s="66">
        <f t="shared" si="14"/>
        <v>0</v>
      </c>
      <c r="AG77" s="107">
        <f t="shared" si="13"/>
        <v>0</v>
      </c>
    </row>
    <row r="78" spans="1:33" s="111" customFormat="1">
      <c r="A78" s="177"/>
      <c r="B78" s="113" t="s">
        <v>75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108"/>
    </row>
    <row r="79" spans="1:33" s="111" customFormat="1">
      <c r="A79" s="177"/>
      <c r="B79" s="101" t="str">
        <f>June!K34</f>
        <v xml:space="preserve">Pakaian </v>
      </c>
      <c r="C79" s="60"/>
      <c r="D79" s="60"/>
      <c r="E79" s="60"/>
      <c r="F79" s="60"/>
      <c r="G79" s="60">
        <v>40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110">
        <f t="shared" ref="AG79:AG84" si="15">SUM(C79:AF79)</f>
        <v>40</v>
      </c>
    </row>
    <row r="80" spans="1:33" s="111" customFormat="1">
      <c r="A80" s="177"/>
      <c r="B80" s="101" t="str">
        <f>June!K35</f>
        <v>Kasut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110">
        <f t="shared" si="15"/>
        <v>0</v>
      </c>
    </row>
    <row r="81" spans="1:33" s="111" customFormat="1">
      <c r="A81" s="177"/>
      <c r="B81" s="101" t="str">
        <f>June!K36</f>
        <v xml:space="preserve">Rambut dan kecantikan 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110">
        <f t="shared" si="15"/>
        <v>0</v>
      </c>
    </row>
    <row r="82" spans="1:33" s="111" customFormat="1">
      <c r="A82" s="177"/>
      <c r="B82" s="101">
        <f>June!K37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110">
        <f t="shared" si="15"/>
        <v>0</v>
      </c>
    </row>
    <row r="83" spans="1:33" s="111" customFormat="1">
      <c r="A83" s="177"/>
      <c r="B83" s="101">
        <f>June!K38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110">
        <f t="shared" si="15"/>
        <v>0</v>
      </c>
    </row>
    <row r="84" spans="1:33" s="111" customFormat="1" ht="13.5" thickBot="1">
      <c r="A84" s="177"/>
      <c r="B84" s="85" t="s">
        <v>25</v>
      </c>
      <c r="C84" s="66">
        <f t="shared" ref="C84:AF84" si="16">SUM(C79:C83)</f>
        <v>0</v>
      </c>
      <c r="D84" s="66">
        <f t="shared" si="16"/>
        <v>0</v>
      </c>
      <c r="E84" s="66">
        <f t="shared" si="16"/>
        <v>0</v>
      </c>
      <c r="F84" s="66">
        <f t="shared" si="16"/>
        <v>0</v>
      </c>
      <c r="G84" s="66">
        <f t="shared" si="16"/>
        <v>40</v>
      </c>
      <c r="H84" s="66">
        <f t="shared" si="16"/>
        <v>0</v>
      </c>
      <c r="I84" s="66">
        <f t="shared" si="16"/>
        <v>0</v>
      </c>
      <c r="J84" s="66">
        <f t="shared" si="16"/>
        <v>0</v>
      </c>
      <c r="K84" s="66">
        <f t="shared" si="16"/>
        <v>0</v>
      </c>
      <c r="L84" s="66">
        <f t="shared" si="16"/>
        <v>0</v>
      </c>
      <c r="M84" s="66">
        <f t="shared" si="16"/>
        <v>0</v>
      </c>
      <c r="N84" s="66">
        <f t="shared" si="16"/>
        <v>0</v>
      </c>
      <c r="O84" s="66">
        <f t="shared" si="16"/>
        <v>0</v>
      </c>
      <c r="P84" s="66">
        <f t="shared" si="16"/>
        <v>0</v>
      </c>
      <c r="Q84" s="66">
        <f t="shared" si="16"/>
        <v>0</v>
      </c>
      <c r="R84" s="66">
        <f t="shared" si="16"/>
        <v>0</v>
      </c>
      <c r="S84" s="66">
        <f t="shared" si="16"/>
        <v>0</v>
      </c>
      <c r="T84" s="66">
        <f t="shared" si="16"/>
        <v>0</v>
      </c>
      <c r="U84" s="66">
        <f t="shared" si="16"/>
        <v>0</v>
      </c>
      <c r="V84" s="66">
        <f t="shared" si="16"/>
        <v>0</v>
      </c>
      <c r="W84" s="66">
        <f t="shared" si="16"/>
        <v>0</v>
      </c>
      <c r="X84" s="66">
        <f t="shared" si="16"/>
        <v>0</v>
      </c>
      <c r="Y84" s="66">
        <f t="shared" si="16"/>
        <v>0</v>
      </c>
      <c r="Z84" s="66">
        <f t="shared" si="16"/>
        <v>0</v>
      </c>
      <c r="AA84" s="66">
        <f t="shared" si="16"/>
        <v>0</v>
      </c>
      <c r="AB84" s="66">
        <f t="shared" si="16"/>
        <v>0</v>
      </c>
      <c r="AC84" s="66">
        <f t="shared" si="16"/>
        <v>0</v>
      </c>
      <c r="AD84" s="66">
        <f t="shared" si="16"/>
        <v>0</v>
      </c>
      <c r="AE84" s="66">
        <f t="shared" si="16"/>
        <v>0</v>
      </c>
      <c r="AF84" s="66">
        <f t="shared" si="16"/>
        <v>0</v>
      </c>
      <c r="AG84" s="107">
        <f t="shared" si="15"/>
        <v>40</v>
      </c>
    </row>
    <row r="85" spans="1:33" s="111" customFormat="1">
      <c r="A85" s="177"/>
      <c r="B85" s="114" t="s">
        <v>33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108"/>
    </row>
    <row r="86" spans="1:33" s="111" customFormat="1">
      <c r="A86" s="177"/>
      <c r="B86" s="101" t="str">
        <f>June!K41</f>
        <v xml:space="preserve">Pembantu rumah 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110">
        <f t="shared" ref="AG86:AG96" si="17">SUM(C86:AF86)</f>
        <v>0</v>
      </c>
    </row>
    <row r="87" spans="1:33" s="111" customFormat="1">
      <c r="A87" s="177"/>
      <c r="B87" s="101" t="str">
        <f>June!K42</f>
        <v>Hadiah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110">
        <f t="shared" si="17"/>
        <v>0</v>
      </c>
    </row>
    <row r="88" spans="1:33" s="111" customFormat="1">
      <c r="A88" s="177"/>
      <c r="B88" s="101" t="str">
        <f>June!K43</f>
        <v>Derma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110">
        <f t="shared" si="17"/>
        <v>0</v>
      </c>
    </row>
    <row r="89" spans="1:33" s="111" customFormat="1">
      <c r="A89" s="177"/>
      <c r="B89" s="101" t="str">
        <f>June!K44</f>
        <v>Sukan dan rekreasi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110">
        <f t="shared" si="17"/>
        <v>0</v>
      </c>
    </row>
    <row r="90" spans="1:33" s="111" customFormat="1">
      <c r="A90" s="177"/>
      <c r="B90" s="101" t="str">
        <f>June!K45</f>
        <v>Yuran kelab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110">
        <f t="shared" si="17"/>
        <v>0</v>
      </c>
    </row>
    <row r="91" spans="1:33" s="111" customFormat="1">
      <c r="A91" s="177"/>
      <c r="B91" s="101" t="str">
        <f>June!K46</f>
        <v>Akhbar dan majalah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110">
        <f t="shared" si="17"/>
        <v>0</v>
      </c>
    </row>
    <row r="92" spans="1:33" s="111" customFormat="1">
      <c r="A92" s="177"/>
      <c r="B92" s="101" t="str">
        <f>June!K47</f>
        <v>Makan di luar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110">
        <f t="shared" si="17"/>
        <v>0</v>
      </c>
    </row>
    <row r="93" spans="1:33" s="111" customFormat="1">
      <c r="A93" s="177"/>
      <c r="B93" s="101">
        <f>June!K48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110">
        <f t="shared" si="17"/>
        <v>0</v>
      </c>
    </row>
    <row r="94" spans="1:33" s="111" customFormat="1">
      <c r="A94" s="177"/>
      <c r="B94" s="101">
        <f>June!K49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10">
        <f t="shared" si="17"/>
        <v>0</v>
      </c>
    </row>
    <row r="95" spans="1:33" s="111" customFormat="1">
      <c r="A95" s="177"/>
      <c r="B95" s="101">
        <f>June!K50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110">
        <f t="shared" si="17"/>
        <v>0</v>
      </c>
    </row>
    <row r="96" spans="1:33" s="111" customFormat="1" ht="13.5" thickBot="1">
      <c r="A96" s="178"/>
      <c r="B96" s="85" t="s">
        <v>25</v>
      </c>
      <c r="C96" s="66">
        <f t="shared" ref="C96:AF96" si="18">SUM(C86:C95)</f>
        <v>0</v>
      </c>
      <c r="D96" s="66">
        <f t="shared" si="18"/>
        <v>0</v>
      </c>
      <c r="E96" s="66">
        <f t="shared" si="18"/>
        <v>0</v>
      </c>
      <c r="F96" s="66">
        <f t="shared" si="18"/>
        <v>0</v>
      </c>
      <c r="G96" s="66">
        <f t="shared" si="18"/>
        <v>0</v>
      </c>
      <c r="H96" s="66">
        <f t="shared" si="18"/>
        <v>0</v>
      </c>
      <c r="I96" s="66">
        <f t="shared" si="18"/>
        <v>0</v>
      </c>
      <c r="J96" s="66">
        <f t="shared" si="18"/>
        <v>0</v>
      </c>
      <c r="K96" s="66">
        <f t="shared" si="18"/>
        <v>0</v>
      </c>
      <c r="L96" s="66">
        <f t="shared" si="18"/>
        <v>0</v>
      </c>
      <c r="M96" s="66">
        <f t="shared" si="18"/>
        <v>0</v>
      </c>
      <c r="N96" s="66">
        <f t="shared" si="18"/>
        <v>0</v>
      </c>
      <c r="O96" s="66">
        <f t="shared" si="18"/>
        <v>0</v>
      </c>
      <c r="P96" s="66">
        <f t="shared" si="18"/>
        <v>0</v>
      </c>
      <c r="Q96" s="66">
        <f t="shared" si="18"/>
        <v>0</v>
      </c>
      <c r="R96" s="66">
        <f t="shared" si="18"/>
        <v>0</v>
      </c>
      <c r="S96" s="66">
        <f t="shared" si="18"/>
        <v>0</v>
      </c>
      <c r="T96" s="66">
        <f t="shared" si="18"/>
        <v>0</v>
      </c>
      <c r="U96" s="66">
        <f t="shared" si="18"/>
        <v>0</v>
      </c>
      <c r="V96" s="66">
        <f t="shared" si="18"/>
        <v>0</v>
      </c>
      <c r="W96" s="66">
        <f t="shared" si="18"/>
        <v>0</v>
      </c>
      <c r="X96" s="66">
        <f t="shared" si="18"/>
        <v>0</v>
      </c>
      <c r="Y96" s="66">
        <f t="shared" si="18"/>
        <v>0</v>
      </c>
      <c r="Z96" s="66">
        <f t="shared" si="18"/>
        <v>0</v>
      </c>
      <c r="AA96" s="66">
        <f t="shared" si="18"/>
        <v>0</v>
      </c>
      <c r="AB96" s="66">
        <f t="shared" si="18"/>
        <v>0</v>
      </c>
      <c r="AC96" s="66">
        <f t="shared" si="18"/>
        <v>0</v>
      </c>
      <c r="AD96" s="66">
        <f t="shared" si="18"/>
        <v>0</v>
      </c>
      <c r="AE96" s="66">
        <f t="shared" si="18"/>
        <v>0</v>
      </c>
      <c r="AF96" s="66">
        <f t="shared" si="18"/>
        <v>0</v>
      </c>
      <c r="AG96" s="107">
        <f t="shared" si="17"/>
        <v>0</v>
      </c>
    </row>
  </sheetData>
  <sheetProtection password="EC0C" sheet="1" objects="1" scenarios="1"/>
  <protectedRanges>
    <protectedRange sqref="AF6:AF8 AF11:AF17 AF20:AF25 AF28:AF41 AF44:AF52 AF55:AF60 AF63:AF68 AF71:AF76 AF79:AF83 AF86:AF95" name="Range1_1"/>
    <protectedRange sqref="C6:AE8 C11:AE17 C20:AE25 C28:AE41 C44:AE52 C55:AE60 C63:AE68 C71:AE76 C79:AE83 C86:AE95" name="Range1"/>
  </protectedRange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F96">
      <formula1>1E+32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IV54"/>
  <sheetViews>
    <sheetView showGridLines="0" showRowColHeaders="0" showZeros="0" showOutlineSymbols="0" workbookViewId="0">
      <pane ySplit="5" topLeftCell="A6" activePane="bottomLeft" state="frozenSplit"/>
      <selection activeCell="B13" sqref="B13"/>
      <selection pane="bottomLeft" sqref="A1:M1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6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6">
      <c r="A2" s="33" t="s">
        <v>86</v>
      </c>
    </row>
    <row r="5" spans="1:256" ht="6" customHeight="1"/>
    <row r="6" spans="1:256" ht="18">
      <c r="A6" s="34" t="s">
        <v>106</v>
      </c>
    </row>
    <row r="7" spans="1:256" ht="3.75" customHeight="1"/>
    <row r="8" spans="1:256" s="33" customFormat="1">
      <c r="A8" s="33" t="s">
        <v>10</v>
      </c>
    </row>
    <row r="9" spans="1:256" s="33" customFormat="1">
      <c r="A9" s="33" t="s">
        <v>11</v>
      </c>
    </row>
    <row r="10" spans="1:256" ht="5.25" customHeight="1" thickBot="1">
      <c r="A10" s="35"/>
      <c r="B10" s="33"/>
      <c r="C10" s="33"/>
      <c r="D10" s="33"/>
    </row>
    <row r="11" spans="1:256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6" ht="16.5" customHeight="1" thickBot="1">
      <c r="A12" s="123"/>
      <c r="B12" s="40">
        <f>E26</f>
        <v>1200</v>
      </c>
      <c r="C12" s="41"/>
      <c r="D12" s="142">
        <f>SUM(E30,E40,E48,J32,M24,M32,M39,J43,J51,M51)</f>
        <v>1395.32</v>
      </c>
      <c r="E12" s="143"/>
      <c r="F12" s="42"/>
      <c r="G12" s="43"/>
      <c r="H12" s="40">
        <f>B12-D12</f>
        <v>-195.31999999999994</v>
      </c>
      <c r="I12" s="44"/>
      <c r="L12" s="45"/>
    </row>
    <row r="13" spans="1:256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6" ht="6.75" customHeight="1" thickBot="1">
      <c r="A14" s="35"/>
      <c r="B14" s="33"/>
      <c r="C14" s="33"/>
      <c r="D14" s="33"/>
    </row>
    <row r="15" spans="1:256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6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V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8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83"/>
      <c r="H18" s="59" t="s">
        <v>16</v>
      </c>
      <c r="I18" s="60"/>
      <c r="J18" s="31">
        <f>'Jul-Tracking'!AH28</f>
        <v>440</v>
      </c>
      <c r="K18" s="61" t="s">
        <v>68</v>
      </c>
      <c r="L18" s="60"/>
      <c r="M18" s="62">
        <f>'Jul-Tracking'!AH63</f>
        <v>0</v>
      </c>
    </row>
    <row r="19" spans="1:13">
      <c r="A19" s="153"/>
      <c r="B19" s="133" t="s">
        <v>14</v>
      </c>
      <c r="C19" s="134"/>
      <c r="D19" s="60"/>
      <c r="E19" s="58">
        <v>1200</v>
      </c>
      <c r="G19" s="183"/>
      <c r="H19" s="59" t="s">
        <v>46</v>
      </c>
      <c r="I19" s="60"/>
      <c r="J19" s="31">
        <f>'Jul-Tracking'!AH29</f>
        <v>0</v>
      </c>
      <c r="K19" s="61" t="s">
        <v>69</v>
      </c>
      <c r="L19" s="60"/>
      <c r="M19" s="62">
        <f>'Jul-Tracking'!AH64</f>
        <v>24.2</v>
      </c>
    </row>
    <row r="20" spans="1:13">
      <c r="A20" s="153"/>
      <c r="B20" s="133" t="s">
        <v>15</v>
      </c>
      <c r="C20" s="134"/>
      <c r="D20" s="60"/>
      <c r="E20" s="58"/>
      <c r="G20" s="183"/>
      <c r="H20" s="59" t="s">
        <v>47</v>
      </c>
      <c r="I20" s="60"/>
      <c r="J20" s="31">
        <f>'Jul-Tracking'!AH30</f>
        <v>0</v>
      </c>
      <c r="K20" s="61" t="s">
        <v>70</v>
      </c>
      <c r="L20" s="60"/>
      <c r="M20" s="62">
        <f>'Jul-Tracking'!AH65</f>
        <v>0</v>
      </c>
    </row>
    <row r="21" spans="1:13">
      <c r="A21" s="153"/>
      <c r="B21" s="133" t="s">
        <v>16</v>
      </c>
      <c r="C21" s="134"/>
      <c r="D21" s="60"/>
      <c r="E21" s="58"/>
      <c r="G21" s="183"/>
      <c r="H21" s="59" t="s">
        <v>48</v>
      </c>
      <c r="I21" s="60"/>
      <c r="J21" s="31">
        <f>'Jul-Tracking'!AH31</f>
        <v>0</v>
      </c>
      <c r="K21" s="61"/>
      <c r="L21" s="60"/>
      <c r="M21" s="62">
        <f>'Jul-Tracking'!AH66</f>
        <v>0</v>
      </c>
    </row>
    <row r="22" spans="1:13">
      <c r="A22" s="153"/>
      <c r="B22" s="133" t="s">
        <v>17</v>
      </c>
      <c r="C22" s="134"/>
      <c r="D22" s="60"/>
      <c r="E22" s="58"/>
      <c r="G22" s="183"/>
      <c r="H22" s="59" t="s">
        <v>49</v>
      </c>
      <c r="I22" s="60"/>
      <c r="J22" s="31">
        <f>'Jul-Tracking'!AH32</f>
        <v>0</v>
      </c>
      <c r="K22" s="63"/>
      <c r="L22" s="64"/>
      <c r="M22" s="62">
        <f>'Jul-Tracking'!AH67</f>
        <v>0</v>
      </c>
    </row>
    <row r="23" spans="1:13">
      <c r="A23" s="153"/>
      <c r="B23" s="133" t="s">
        <v>18</v>
      </c>
      <c r="C23" s="134"/>
      <c r="D23" s="60"/>
      <c r="E23" s="58"/>
      <c r="G23" s="183"/>
      <c r="H23" s="59" t="s">
        <v>1</v>
      </c>
      <c r="I23" s="60"/>
      <c r="J23" s="31">
        <f>'Jul-Tracking'!AH33</f>
        <v>0</v>
      </c>
      <c r="K23" s="63"/>
      <c r="L23" s="60"/>
      <c r="M23" s="62">
        <f>'Jul-Tracking'!AH68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83"/>
      <c r="H24" s="59" t="s">
        <v>50</v>
      </c>
      <c r="I24" s="60"/>
      <c r="J24" s="31">
        <f>'Jul-Tracking'!AH34</f>
        <v>566.49999999999989</v>
      </c>
      <c r="K24" s="65" t="s">
        <v>25</v>
      </c>
      <c r="L24" s="66">
        <f>SUM(L18:L23)</f>
        <v>0</v>
      </c>
      <c r="M24" s="67">
        <f>SUM(M18:M23)</f>
        <v>24.2</v>
      </c>
    </row>
    <row r="25" spans="1:13">
      <c r="A25" s="153"/>
      <c r="B25" s="133"/>
      <c r="C25" s="134"/>
      <c r="D25" s="60"/>
      <c r="E25" s="58"/>
      <c r="G25" s="183"/>
      <c r="H25" s="59" t="s">
        <v>51</v>
      </c>
      <c r="I25" s="60"/>
      <c r="J25" s="31">
        <f>'Jul-Tracking'!AH35</f>
        <v>64.7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1200</v>
      </c>
      <c r="G26" s="183"/>
      <c r="H26" s="59" t="s">
        <v>52</v>
      </c>
      <c r="I26" s="60"/>
      <c r="J26" s="31">
        <f>'Jul-Tracking'!AH36</f>
        <v>0</v>
      </c>
      <c r="K26" s="61" t="s">
        <v>72</v>
      </c>
      <c r="L26" s="60"/>
      <c r="M26" s="62">
        <f>'Jul-Tracking'!AH71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'Jul-Tracking'!AH6</f>
        <v>0</v>
      </c>
      <c r="G27" s="183"/>
      <c r="H27" s="59"/>
      <c r="I27" s="60"/>
      <c r="J27" s="31">
        <f>'Jul-Tracking'!AH37</f>
        <v>0</v>
      </c>
      <c r="K27" s="61" t="s">
        <v>73</v>
      </c>
      <c r="L27" s="60"/>
      <c r="M27" s="62">
        <f>'Jul-Tracking'!AH72</f>
        <v>0</v>
      </c>
    </row>
    <row r="28" spans="1:13">
      <c r="A28" s="166"/>
      <c r="B28" s="140" t="s">
        <v>0</v>
      </c>
      <c r="C28" s="141"/>
      <c r="D28" s="60"/>
      <c r="E28" s="32">
        <f>'Jul-Tracking'!AH7</f>
        <v>0</v>
      </c>
      <c r="G28" s="183"/>
      <c r="H28" s="59"/>
      <c r="I28" s="60"/>
      <c r="J28" s="31">
        <f>'Jul-Tracking'!AH38</f>
        <v>0</v>
      </c>
      <c r="K28" s="61" t="s">
        <v>3</v>
      </c>
      <c r="L28" s="60"/>
      <c r="M28" s="62">
        <f>'Jul-Tracking'!AH73</f>
        <v>0</v>
      </c>
    </row>
    <row r="29" spans="1:13">
      <c r="A29" s="166"/>
      <c r="B29" s="140"/>
      <c r="C29" s="141"/>
      <c r="D29" s="60"/>
      <c r="E29" s="32">
        <f>'Jul-Tracking'!AH8</f>
        <v>0</v>
      </c>
      <c r="G29" s="183"/>
      <c r="H29" s="59"/>
      <c r="I29" s="60"/>
      <c r="J29" s="31">
        <f>'Jul-Tracking'!AH39</f>
        <v>0</v>
      </c>
      <c r="K29" s="61" t="s">
        <v>74</v>
      </c>
      <c r="L29" s="60"/>
      <c r="M29" s="62">
        <f>'Jul-Tracking'!AH74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83"/>
      <c r="H30" s="71"/>
      <c r="I30" s="64"/>
      <c r="J30" s="31">
        <f>'Jul-Tracking'!AH40</f>
        <v>0</v>
      </c>
      <c r="K30" s="72"/>
      <c r="L30" s="60"/>
      <c r="M30" s="62">
        <f>'Jul-Tracking'!AH75</f>
        <v>0</v>
      </c>
    </row>
    <row r="31" spans="1:13" ht="13.5" thickBot="1">
      <c r="A31" s="73"/>
      <c r="B31" s="74"/>
      <c r="C31" s="74"/>
      <c r="D31" s="75"/>
      <c r="E31" s="75"/>
      <c r="G31" s="183"/>
      <c r="H31" s="76"/>
      <c r="I31" s="60"/>
      <c r="J31" s="31">
        <f>'Jul-Tracking'!AH41</f>
        <v>0</v>
      </c>
      <c r="K31" s="61"/>
      <c r="L31" s="60"/>
      <c r="M31" s="62">
        <f>'Jul-Tracking'!AH76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83"/>
      <c r="H32" s="77" t="s">
        <v>25</v>
      </c>
      <c r="I32" s="66">
        <f>SUM(I18:I31)</f>
        <v>0</v>
      </c>
      <c r="J32" s="66">
        <f>SUM(J18:J31)</f>
        <v>1071.1999999999998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'Jul-Tracking'!AH11</f>
        <v>0</v>
      </c>
      <c r="G33" s="183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'Jul-Tracking'!AH12</f>
        <v>0</v>
      </c>
      <c r="G34" s="183"/>
      <c r="H34" s="59" t="s">
        <v>55</v>
      </c>
      <c r="I34" s="60"/>
      <c r="J34" s="31">
        <f>'Jul-Tracking'!AH44</f>
        <v>69.38</v>
      </c>
      <c r="K34" s="61" t="s">
        <v>76</v>
      </c>
      <c r="L34" s="60"/>
      <c r="M34" s="62">
        <f>'Jul-Tracking'!AH79</f>
        <v>56.39</v>
      </c>
    </row>
    <row r="35" spans="1:13">
      <c r="A35" s="153"/>
      <c r="B35" s="140" t="s">
        <v>131</v>
      </c>
      <c r="C35" s="141"/>
      <c r="D35" s="60"/>
      <c r="E35" s="62">
        <f>'Jul-Tracking'!AH13</f>
        <v>0</v>
      </c>
      <c r="G35" s="183"/>
      <c r="H35" s="59" t="s">
        <v>56</v>
      </c>
      <c r="I35" s="60"/>
      <c r="J35" s="31">
        <f>'Jul-Tracking'!AH45</f>
        <v>0</v>
      </c>
      <c r="K35" s="61" t="s">
        <v>77</v>
      </c>
      <c r="L35" s="60"/>
      <c r="M35" s="62">
        <f>'Jul-Tracking'!AH80</f>
        <v>0</v>
      </c>
    </row>
    <row r="36" spans="1:13">
      <c r="A36" s="153"/>
      <c r="B36" s="140" t="s">
        <v>31</v>
      </c>
      <c r="C36" s="141"/>
      <c r="D36" s="60"/>
      <c r="E36" s="62">
        <f>'Jul-Tracking'!AH14</f>
        <v>0</v>
      </c>
      <c r="G36" s="183"/>
      <c r="H36" s="59" t="s">
        <v>57</v>
      </c>
      <c r="I36" s="60"/>
      <c r="J36" s="31">
        <f>'Jul-Tracking'!AH46</f>
        <v>0</v>
      </c>
      <c r="K36" s="61" t="s">
        <v>78</v>
      </c>
      <c r="L36" s="60"/>
      <c r="M36" s="62">
        <f>'Jul-Tracking'!AH81</f>
        <v>25</v>
      </c>
    </row>
    <row r="37" spans="1:13">
      <c r="A37" s="153"/>
      <c r="B37" s="140" t="s">
        <v>32</v>
      </c>
      <c r="C37" s="141"/>
      <c r="D37" s="60"/>
      <c r="E37" s="62">
        <f>'Jul-Tracking'!AH15</f>
        <v>0</v>
      </c>
      <c r="G37" s="183"/>
      <c r="H37" s="59" t="s">
        <v>58</v>
      </c>
      <c r="I37" s="60"/>
      <c r="J37" s="31">
        <f>'Jul-Tracking'!AH47</f>
        <v>0</v>
      </c>
      <c r="K37" s="61"/>
      <c r="L37" s="60"/>
      <c r="M37" s="62">
        <f>'Jul-Tracking'!AH82</f>
        <v>0</v>
      </c>
    </row>
    <row r="38" spans="1:13">
      <c r="A38" s="153"/>
      <c r="B38" s="140" t="s">
        <v>33</v>
      </c>
      <c r="C38" s="141"/>
      <c r="D38" s="60"/>
      <c r="E38" s="62">
        <f>'Jul-Tracking'!AH16</f>
        <v>0</v>
      </c>
      <c r="G38" s="183"/>
      <c r="H38" s="59" t="s">
        <v>59</v>
      </c>
      <c r="I38" s="60"/>
      <c r="J38" s="31">
        <f>'Jul-Tracking'!AH48</f>
        <v>25.95</v>
      </c>
      <c r="K38" s="61"/>
      <c r="L38" s="60"/>
      <c r="M38" s="62">
        <f>'Jul-Tracking'!AH83</f>
        <v>0</v>
      </c>
    </row>
    <row r="39" spans="1:13">
      <c r="A39" s="153"/>
      <c r="B39" s="140"/>
      <c r="C39" s="141"/>
      <c r="D39" s="60"/>
      <c r="E39" s="62">
        <f>'Jul-Tracking'!AH17</f>
        <v>0</v>
      </c>
      <c r="G39" s="183"/>
      <c r="H39" s="59" t="s">
        <v>60</v>
      </c>
      <c r="I39" s="60"/>
      <c r="J39" s="31">
        <f>'Jul-Tracking'!AH49</f>
        <v>0</v>
      </c>
      <c r="K39" s="80" t="s">
        <v>25</v>
      </c>
      <c r="L39" s="81">
        <f>SUM(L34:L38)</f>
        <v>0</v>
      </c>
      <c r="M39" s="82">
        <f>SUM(M34:M38)</f>
        <v>81.39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83"/>
      <c r="H40" s="59" t="s">
        <v>61</v>
      </c>
      <c r="I40" s="60"/>
      <c r="J40" s="31">
        <f>'Jul-Tracking'!AH50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83"/>
      <c r="H41" s="71"/>
      <c r="I41" s="64"/>
      <c r="J41" s="31">
        <f>'Jul-Tracking'!AH51</f>
        <v>0</v>
      </c>
      <c r="K41" s="61" t="s">
        <v>79</v>
      </c>
      <c r="L41" s="60"/>
      <c r="M41" s="62">
        <f>'Jul-Tracking'!AH86</f>
        <v>0</v>
      </c>
    </row>
    <row r="42" spans="1:13">
      <c r="A42" s="153"/>
      <c r="B42" s="68" t="s">
        <v>35</v>
      </c>
      <c r="C42" s="69"/>
      <c r="D42" s="60"/>
      <c r="E42" s="62">
        <f>'Jul-Tracking'!AH20</f>
        <v>0</v>
      </c>
      <c r="G42" s="183"/>
      <c r="H42" s="71"/>
      <c r="I42" s="60"/>
      <c r="J42" s="31">
        <f>'Jul-Tracking'!AH52</f>
        <v>0</v>
      </c>
      <c r="K42" s="61" t="s">
        <v>80</v>
      </c>
      <c r="L42" s="60"/>
      <c r="M42" s="62">
        <f>'Jul-Tracking'!AH87</f>
        <v>0</v>
      </c>
    </row>
    <row r="43" spans="1:13">
      <c r="A43" s="153"/>
      <c r="B43" s="68" t="s">
        <v>37</v>
      </c>
      <c r="C43" s="69"/>
      <c r="D43" s="60"/>
      <c r="E43" s="62">
        <f>'Jul-Tracking'!AH21</f>
        <v>0</v>
      </c>
      <c r="G43" s="183"/>
      <c r="H43" s="83" t="s">
        <v>25</v>
      </c>
      <c r="I43" s="81">
        <f>SUM(I34:I42)</f>
        <v>0</v>
      </c>
      <c r="J43" s="81">
        <f>SUM(J34:J42)</f>
        <v>95.33</v>
      </c>
      <c r="K43" s="61" t="s">
        <v>81</v>
      </c>
      <c r="L43" s="60"/>
      <c r="M43" s="62">
        <f>'Jul-Tracking'!AH88</f>
        <v>0</v>
      </c>
    </row>
    <row r="44" spans="1:13">
      <c r="A44" s="153"/>
      <c r="B44" s="68" t="s">
        <v>5</v>
      </c>
      <c r="C44" s="69"/>
      <c r="D44" s="60"/>
      <c r="E44" s="62">
        <f>'Jul-Tracking'!AH22</f>
        <v>0</v>
      </c>
      <c r="G44" s="183"/>
      <c r="H44" s="71" t="s">
        <v>62</v>
      </c>
      <c r="I44" s="31"/>
      <c r="J44" s="31"/>
      <c r="K44" s="61" t="s">
        <v>82</v>
      </c>
      <c r="L44" s="60"/>
      <c r="M44" s="62">
        <f>'Jul-Tracking'!AH89</f>
        <v>0</v>
      </c>
    </row>
    <row r="45" spans="1:13">
      <c r="A45" s="153"/>
      <c r="B45" s="55" t="s">
        <v>6</v>
      </c>
      <c r="C45" s="56"/>
      <c r="D45" s="60"/>
      <c r="E45" s="62">
        <f>'Jul-Tracking'!AH23</f>
        <v>0</v>
      </c>
      <c r="G45" s="183"/>
      <c r="H45" s="59" t="s">
        <v>63</v>
      </c>
      <c r="I45" s="60"/>
      <c r="J45" s="31">
        <f>'Jul-Tracking'!AH55</f>
        <v>0</v>
      </c>
      <c r="K45" s="61" t="s">
        <v>83</v>
      </c>
      <c r="L45" s="60"/>
      <c r="M45" s="62">
        <f>'Jul-Tracking'!AH90</f>
        <v>0</v>
      </c>
    </row>
    <row r="46" spans="1:13">
      <c r="A46" s="153"/>
      <c r="B46" s="55" t="s">
        <v>36</v>
      </c>
      <c r="C46" s="56"/>
      <c r="D46" s="60"/>
      <c r="E46" s="62">
        <f>'Jul-Tracking'!AH24</f>
        <v>0</v>
      </c>
      <c r="G46" s="183"/>
      <c r="H46" s="59" t="s">
        <v>2</v>
      </c>
      <c r="I46" s="60"/>
      <c r="J46" s="31">
        <f>'Jul-Tracking'!AH56</f>
        <v>56</v>
      </c>
      <c r="K46" s="61" t="s">
        <v>84</v>
      </c>
      <c r="L46" s="60"/>
      <c r="M46" s="62">
        <f>'Jul-Tracking'!AH91</f>
        <v>0</v>
      </c>
    </row>
    <row r="47" spans="1:13">
      <c r="A47" s="153"/>
      <c r="B47" s="55"/>
      <c r="C47" s="56"/>
      <c r="D47" s="60"/>
      <c r="E47" s="62">
        <f>'Jul-Tracking'!AH25</f>
        <v>0</v>
      </c>
      <c r="G47" s="183"/>
      <c r="H47" s="59" t="s">
        <v>64</v>
      </c>
      <c r="I47" s="60"/>
      <c r="J47" s="31">
        <f>'Jul-Tracking'!AH57</f>
        <v>0</v>
      </c>
      <c r="K47" s="61" t="s">
        <v>85</v>
      </c>
      <c r="L47" s="60"/>
      <c r="M47" s="62">
        <f>'Jul-Tracking'!AH92</f>
        <v>67.2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83"/>
      <c r="H48" s="59" t="s">
        <v>65</v>
      </c>
      <c r="I48" s="60"/>
      <c r="J48" s="31">
        <f>'Jul-Tracking'!AH58</f>
        <v>0</v>
      </c>
      <c r="K48" s="61"/>
      <c r="L48" s="60"/>
      <c r="M48" s="62">
        <f>'Jul-Tracking'!AH93</f>
        <v>0</v>
      </c>
    </row>
    <row r="49" spans="1:13" ht="13.5" thickBot="1">
      <c r="A49" s="151"/>
      <c r="B49" s="151"/>
      <c r="C49" s="54"/>
      <c r="D49" s="84"/>
      <c r="E49" s="84"/>
      <c r="G49" s="183"/>
      <c r="H49" s="59" t="s">
        <v>66</v>
      </c>
      <c r="I49" s="60"/>
      <c r="J49" s="31">
        <f>'Jul-Tracking'!AH59</f>
        <v>0</v>
      </c>
      <c r="K49" s="61"/>
      <c r="L49" s="60"/>
      <c r="M49" s="62">
        <f>'Jul-Tracking'!AH94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1200</v>
      </c>
      <c r="G50" s="183"/>
      <c r="H50" s="59"/>
      <c r="I50" s="60"/>
      <c r="J50" s="31">
        <f>'Jul-Tracking'!AH60</f>
        <v>0</v>
      </c>
      <c r="K50" s="61"/>
      <c r="L50" s="60"/>
      <c r="M50" s="62">
        <f>'Jul-Tracking'!AH95</f>
        <v>0</v>
      </c>
    </row>
    <row r="51" spans="1:13" ht="13.5" customHeight="1" thickBot="1">
      <c r="A51" s="163"/>
      <c r="B51" s="164"/>
      <c r="C51" s="165"/>
      <c r="D51" s="158"/>
      <c r="E51" s="158"/>
      <c r="G51" s="184"/>
      <c r="H51" s="85" t="s">
        <v>25</v>
      </c>
      <c r="I51" s="86">
        <f>SUM(I45:I50)</f>
        <v>0</v>
      </c>
      <c r="J51" s="86">
        <f>SUM(J45:J50)</f>
        <v>56</v>
      </c>
      <c r="K51" s="85" t="s">
        <v>25</v>
      </c>
      <c r="L51" s="86">
        <f>SUM(L41:L50)</f>
        <v>0</v>
      </c>
      <c r="M51" s="87">
        <f>SUM(M41:M50)</f>
        <v>67.2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D27:D29 D33:D39 D42:D47 I18:I31 I34:I42 I45:I50 L18:L23 L26:L31 L34:L38 L41:L50 D18:E25" name="Range3"/>
    <protectedRange sqref="B18:C25 B27:C29 B33:C39 B42:C47 H18:H31 H34:H42 H45:H50 K18:K23 K26:K31 K34:K38 K41:K50" name="Range2"/>
  </protectedRanges>
  <mergeCells count="46">
    <mergeCell ref="A27:A30"/>
    <mergeCell ref="K15:K16"/>
    <mergeCell ref="A15:B16"/>
    <mergeCell ref="G15:H16"/>
    <mergeCell ref="B22:C22"/>
    <mergeCell ref="B23:C23"/>
    <mergeCell ref="B30:C30"/>
    <mergeCell ref="B29:C29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B36:C36"/>
    <mergeCell ref="D12:E12"/>
    <mergeCell ref="B17:E17"/>
    <mergeCell ref="B18:C18"/>
    <mergeCell ref="B19:C19"/>
    <mergeCell ref="D15:E15"/>
    <mergeCell ref="B27:C27"/>
    <mergeCell ref="B28:C28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</mergeCells>
  <phoneticPr fontId="1" type="noConversion"/>
  <dataValidations count="1">
    <dataValidation type="decimal" operator="lessThan" allowBlank="1" showInputMessage="1" showErrorMessage="1" error="Sila isikan maklumat yang berkenaan dalam bentuk angka" sqref="D18:E25 D27:D29 D33:D39 D42:D47 I45:I50 I18:I31 L18:L23 L26:L31 L34:L38 I34:I42 L41:L50">
      <formula1>1E+32</formula1>
    </dataValidation>
  </dataValidations>
  <printOptions horizontalCentered="1" verticalCentered="1"/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IE96"/>
  <sheetViews>
    <sheetView showGridLines="0" showRowColHeaders="0" showZeros="0" workbookViewId="0">
      <pane xSplit="2" ySplit="5" topLeftCell="T32" activePane="bottomRight" state="frozenSplit"/>
      <selection activeCell="C13" sqref="C13"/>
      <selection pane="topRight" activeCell="C13" sqref="C13"/>
      <selection pane="bottomLeft" activeCell="C13" sqref="C13"/>
      <selection pane="bottomRight" activeCell="AF34" sqref="AF34"/>
    </sheetView>
  </sheetViews>
  <sheetFormatPr defaultRowHeight="12.75"/>
  <cols>
    <col min="1" max="1" width="6.7109375" style="30" customWidth="1"/>
    <col min="2" max="2" width="27.7109375" style="30" customWidth="1"/>
    <col min="3" max="3" width="10.5703125" style="30" customWidth="1"/>
    <col min="4" max="33" width="9.140625" style="30"/>
    <col min="34" max="34" width="9.140625" style="94"/>
    <col min="35" max="16384" width="9.140625" style="30"/>
  </cols>
  <sheetData>
    <row r="1" spans="1:239" ht="18">
      <c r="A1" s="34" t="s">
        <v>107</v>
      </c>
    </row>
    <row r="2" spans="1:239" s="33" customFormat="1">
      <c r="A2" s="33" t="s">
        <v>92</v>
      </c>
      <c r="AH2" s="94"/>
    </row>
    <row r="3" spans="1:239" s="33" customFormat="1">
      <c r="AH3" s="94"/>
    </row>
    <row r="4" spans="1:239" s="93" customFormat="1" ht="12.75" customHeight="1">
      <c r="A4" s="95"/>
      <c r="B4" s="74"/>
      <c r="AH4" s="96"/>
    </row>
    <row r="5" spans="1:239" s="100" customFormat="1" ht="12.75" customHeight="1">
      <c r="A5" s="179" t="s">
        <v>93</v>
      </c>
      <c r="B5" s="179"/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7">
        <v>19</v>
      </c>
      <c r="V5" s="97">
        <v>20</v>
      </c>
      <c r="W5" s="97">
        <v>21</v>
      </c>
      <c r="X5" s="97">
        <v>22</v>
      </c>
      <c r="Y5" s="97">
        <v>23</v>
      </c>
      <c r="Z5" s="97">
        <v>24</v>
      </c>
      <c r="AA5" s="97">
        <v>25</v>
      </c>
      <c r="AB5" s="97">
        <v>26</v>
      </c>
      <c r="AC5" s="97">
        <v>27</v>
      </c>
      <c r="AD5" s="97">
        <v>28</v>
      </c>
      <c r="AE5" s="97">
        <v>29</v>
      </c>
      <c r="AF5" s="97">
        <v>30</v>
      </c>
      <c r="AG5" s="97">
        <v>31</v>
      </c>
      <c r="AH5" s="98" t="s">
        <v>96</v>
      </c>
    </row>
    <row r="6" spans="1:239" s="105" customFormat="1" ht="12.75" customHeight="1">
      <c r="A6" s="180" t="s">
        <v>21</v>
      </c>
      <c r="B6" s="101" t="str">
        <f>July!B27</f>
        <v>Cukai pendapatan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>
        <f>SUM(C6:AG6)</f>
        <v>0</v>
      </c>
    </row>
    <row r="7" spans="1:239" s="105" customFormat="1" ht="12.75" customHeight="1">
      <c r="A7" s="180"/>
      <c r="B7" s="101" t="str">
        <f>July!B28</f>
        <v>Zakat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3">
        <f>SUM(C7:AG7)</f>
        <v>0</v>
      </c>
    </row>
    <row r="8" spans="1:239" s="105" customFormat="1" ht="12.75" customHeight="1">
      <c r="A8" s="180"/>
      <c r="B8" s="101">
        <f>July!B29</f>
        <v>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3">
        <f>SUM(C8:AG8)</f>
        <v>0</v>
      </c>
    </row>
    <row r="9" spans="1:239" s="105" customFormat="1" ht="12.75" customHeight="1" thickBot="1">
      <c r="A9" s="181"/>
      <c r="B9" s="85" t="s">
        <v>94</v>
      </c>
      <c r="C9" s="66">
        <f t="shared" ref="C9:AH9" si="0">SUM(C6:C8)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6">
        <f t="shared" si="0"/>
        <v>0</v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66">
        <f t="shared" si="0"/>
        <v>0</v>
      </c>
      <c r="AG9" s="66">
        <f t="shared" si="0"/>
        <v>0</v>
      </c>
      <c r="AH9" s="107">
        <f t="shared" si="0"/>
        <v>0</v>
      </c>
    </row>
    <row r="10" spans="1:239" s="100" customFormat="1">
      <c r="A10" s="176" t="s">
        <v>42</v>
      </c>
      <c r="B10" s="74" t="s">
        <v>28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108"/>
      <c r="IE10" s="109" t="s">
        <v>4</v>
      </c>
    </row>
    <row r="11" spans="1:239" s="111" customFormat="1">
      <c r="A11" s="177"/>
      <c r="B11" s="101" t="str">
        <f>July!B33</f>
        <v>Rumah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0">
        <f t="shared" ref="AH11:AH18" si="1">SUM(C11:AG11)</f>
        <v>0</v>
      </c>
    </row>
    <row r="12" spans="1:239" s="111" customFormat="1">
      <c r="A12" s="177"/>
      <c r="B12" s="101" t="str">
        <f>July!B34</f>
        <v>Kereta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0">
        <f t="shared" si="1"/>
        <v>0</v>
      </c>
    </row>
    <row r="13" spans="1:239" s="111" customFormat="1">
      <c r="A13" s="177"/>
      <c r="B13" s="101" t="str">
        <f>July!B35</f>
        <v>Kad kredit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0">
        <f t="shared" si="1"/>
        <v>0</v>
      </c>
    </row>
    <row r="14" spans="1:239" s="111" customFormat="1">
      <c r="A14" s="177"/>
      <c r="B14" s="101" t="str">
        <f>July!B36</f>
        <v>Peribadi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0">
        <f t="shared" si="1"/>
        <v>0</v>
      </c>
    </row>
    <row r="15" spans="1:239" s="111" customFormat="1">
      <c r="A15" s="177"/>
      <c r="B15" s="101" t="str">
        <f>July!B37</f>
        <v>Pengajian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0">
        <f t="shared" si="1"/>
        <v>0</v>
      </c>
    </row>
    <row r="16" spans="1:239" s="111" customFormat="1">
      <c r="A16" s="177"/>
      <c r="B16" s="101" t="str">
        <f>July!B38</f>
        <v>Lain-lain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0">
        <f t="shared" si="1"/>
        <v>0</v>
      </c>
    </row>
    <row r="17" spans="1:34" s="111" customFormat="1">
      <c r="A17" s="177"/>
      <c r="B17" s="101">
        <f>July!B39</f>
        <v>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0">
        <f t="shared" si="1"/>
        <v>0</v>
      </c>
    </row>
    <row r="18" spans="1:34" s="111" customFormat="1" ht="13.5" thickBot="1">
      <c r="A18" s="177"/>
      <c r="B18" s="85" t="s">
        <v>95</v>
      </c>
      <c r="C18" s="66">
        <f t="shared" ref="C18:AG18" si="2">SUM(C11:C17)</f>
        <v>0</v>
      </c>
      <c r="D18" s="66">
        <f t="shared" si="2"/>
        <v>0</v>
      </c>
      <c r="E18" s="66">
        <f t="shared" si="2"/>
        <v>0</v>
      </c>
      <c r="F18" s="66">
        <f t="shared" si="2"/>
        <v>0</v>
      </c>
      <c r="G18" s="66">
        <f t="shared" si="2"/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 t="shared" si="2"/>
        <v>0</v>
      </c>
      <c r="T18" s="66">
        <f t="shared" si="2"/>
        <v>0</v>
      </c>
      <c r="U18" s="66">
        <f t="shared" si="2"/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  <c r="AA18" s="66">
        <f t="shared" si="2"/>
        <v>0</v>
      </c>
      <c r="AB18" s="66">
        <f t="shared" si="2"/>
        <v>0</v>
      </c>
      <c r="AC18" s="66">
        <f t="shared" si="2"/>
        <v>0</v>
      </c>
      <c r="AD18" s="66">
        <f t="shared" si="2"/>
        <v>0</v>
      </c>
      <c r="AE18" s="66">
        <f t="shared" si="2"/>
        <v>0</v>
      </c>
      <c r="AF18" s="66">
        <f t="shared" si="2"/>
        <v>0</v>
      </c>
      <c r="AG18" s="66">
        <f t="shared" si="2"/>
        <v>0</v>
      </c>
      <c r="AH18" s="107">
        <f t="shared" si="1"/>
        <v>0</v>
      </c>
    </row>
    <row r="19" spans="1:34" s="111" customFormat="1">
      <c r="A19" s="177"/>
      <c r="B19" s="7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108"/>
    </row>
    <row r="20" spans="1:34" s="111" customFormat="1">
      <c r="A20" s="177"/>
      <c r="B20" s="93" t="str">
        <f>July!B42</f>
        <v>KWSP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0">
        <f t="shared" ref="AH20:AH26" si="3">SUM(C20:AG20)</f>
        <v>0</v>
      </c>
    </row>
    <row r="21" spans="1:34" s="111" customFormat="1">
      <c r="A21" s="177"/>
      <c r="B21" s="93" t="str">
        <f>July!B43</f>
        <v>Simpanan tetap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0">
        <f t="shared" si="3"/>
        <v>0</v>
      </c>
    </row>
    <row r="22" spans="1:34" s="111" customFormat="1">
      <c r="A22" s="177"/>
      <c r="B22" s="93" t="str">
        <f>July!B44</f>
        <v>Tabung Haji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10">
        <f t="shared" si="3"/>
        <v>0</v>
      </c>
    </row>
    <row r="23" spans="1:34" s="111" customFormat="1">
      <c r="A23" s="177"/>
      <c r="B23" s="93" t="str">
        <f>July!B45</f>
        <v>Koperasi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110">
        <f t="shared" si="3"/>
        <v>0</v>
      </c>
    </row>
    <row r="24" spans="1:34" s="111" customFormat="1">
      <c r="A24" s="177"/>
      <c r="B24" s="93" t="str">
        <f>July!B46</f>
        <v xml:space="preserve">Simpanan 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10">
        <f t="shared" si="3"/>
        <v>0</v>
      </c>
    </row>
    <row r="25" spans="1:34" s="111" customFormat="1">
      <c r="A25" s="177"/>
      <c r="B25" s="93">
        <f>July!B47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110">
        <f t="shared" si="3"/>
        <v>0</v>
      </c>
    </row>
    <row r="26" spans="1:34" s="112" customFormat="1" ht="13.5" thickBot="1">
      <c r="A26" s="178"/>
      <c r="B26" s="85" t="s">
        <v>25</v>
      </c>
      <c r="C26" s="66">
        <f t="shared" ref="C26:AG26" si="4">SUM(C20:C25)</f>
        <v>0</v>
      </c>
      <c r="D26" s="66">
        <f t="shared" si="4"/>
        <v>0</v>
      </c>
      <c r="E26" s="66">
        <f t="shared" si="4"/>
        <v>0</v>
      </c>
      <c r="F26" s="66">
        <f t="shared" si="4"/>
        <v>0</v>
      </c>
      <c r="G26" s="66">
        <f t="shared" si="4"/>
        <v>0</v>
      </c>
      <c r="H26" s="66">
        <f t="shared" si="4"/>
        <v>0</v>
      </c>
      <c r="I26" s="66">
        <f t="shared" si="4"/>
        <v>0</v>
      </c>
      <c r="J26" s="66">
        <f t="shared" si="4"/>
        <v>0</v>
      </c>
      <c r="K26" s="66">
        <f t="shared" si="4"/>
        <v>0</v>
      </c>
      <c r="L26" s="66">
        <f t="shared" si="4"/>
        <v>0</v>
      </c>
      <c r="M26" s="66">
        <f t="shared" si="4"/>
        <v>0</v>
      </c>
      <c r="N26" s="66">
        <f t="shared" si="4"/>
        <v>0</v>
      </c>
      <c r="O26" s="66">
        <f t="shared" si="4"/>
        <v>0</v>
      </c>
      <c r="P26" s="66">
        <f t="shared" si="4"/>
        <v>0</v>
      </c>
      <c r="Q26" s="66">
        <f t="shared" si="4"/>
        <v>0</v>
      </c>
      <c r="R26" s="66">
        <f t="shared" si="4"/>
        <v>0</v>
      </c>
      <c r="S26" s="66">
        <f t="shared" si="4"/>
        <v>0</v>
      </c>
      <c r="T26" s="66">
        <f t="shared" si="4"/>
        <v>0</v>
      </c>
      <c r="U26" s="66">
        <f t="shared" si="4"/>
        <v>0</v>
      </c>
      <c r="V26" s="66">
        <f t="shared" si="4"/>
        <v>0</v>
      </c>
      <c r="W26" s="66">
        <f t="shared" si="4"/>
        <v>0</v>
      </c>
      <c r="X26" s="66">
        <f t="shared" si="4"/>
        <v>0</v>
      </c>
      <c r="Y26" s="66">
        <f t="shared" si="4"/>
        <v>0</v>
      </c>
      <c r="Z26" s="66">
        <f t="shared" si="4"/>
        <v>0</v>
      </c>
      <c r="AA26" s="66">
        <f t="shared" si="4"/>
        <v>0</v>
      </c>
      <c r="AB26" s="66">
        <f t="shared" si="4"/>
        <v>0</v>
      </c>
      <c r="AC26" s="66">
        <f t="shared" si="4"/>
        <v>0</v>
      </c>
      <c r="AD26" s="66">
        <f t="shared" si="4"/>
        <v>0</v>
      </c>
      <c r="AE26" s="66">
        <f t="shared" si="4"/>
        <v>0</v>
      </c>
      <c r="AF26" s="66">
        <f t="shared" si="4"/>
        <v>0</v>
      </c>
      <c r="AG26" s="66">
        <f t="shared" si="4"/>
        <v>0</v>
      </c>
      <c r="AH26" s="107">
        <f t="shared" si="3"/>
        <v>0</v>
      </c>
    </row>
    <row r="27" spans="1:34" s="111" customFormat="1" ht="12.75" customHeight="1">
      <c r="A27" s="176" t="s">
        <v>53</v>
      </c>
      <c r="B27" s="113" t="s">
        <v>45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08"/>
    </row>
    <row r="28" spans="1:34" s="111" customFormat="1">
      <c r="A28" s="177"/>
      <c r="B28" s="101" t="str">
        <f>July!H18</f>
        <v>Sewa rumah</v>
      </c>
      <c r="C28" s="60">
        <v>440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10">
        <f t="shared" ref="AH28:AH42" si="5">SUM(C28:AG28)</f>
        <v>440</v>
      </c>
    </row>
    <row r="29" spans="1:34" s="111" customFormat="1">
      <c r="A29" s="177"/>
      <c r="B29" s="101" t="str">
        <f>July!H19</f>
        <v>Bil air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110">
        <f t="shared" si="5"/>
        <v>0</v>
      </c>
    </row>
    <row r="30" spans="1:34" s="111" customFormat="1">
      <c r="A30" s="177"/>
      <c r="B30" s="101" t="str">
        <f>July!H20</f>
        <v>Bil elektrik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110">
        <f t="shared" si="5"/>
        <v>0</v>
      </c>
    </row>
    <row r="31" spans="1:34" s="111" customFormat="1">
      <c r="A31" s="177"/>
      <c r="B31" s="101" t="str">
        <f>July!H21</f>
        <v>Bil telefon/telefon bimbit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110">
        <f t="shared" si="5"/>
        <v>0</v>
      </c>
    </row>
    <row r="32" spans="1:34" s="111" customFormat="1">
      <c r="A32" s="177"/>
      <c r="B32" s="101" t="str">
        <f>July!H22</f>
        <v>Stesen TV berbayar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110">
        <f t="shared" si="5"/>
        <v>0</v>
      </c>
    </row>
    <row r="33" spans="1:34" s="111" customFormat="1">
      <c r="A33" s="177"/>
      <c r="B33" s="101" t="str">
        <f>July!H23</f>
        <v>Internet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110">
        <f t="shared" si="5"/>
        <v>0</v>
      </c>
    </row>
    <row r="34" spans="1:34" s="111" customFormat="1">
      <c r="A34" s="177"/>
      <c r="B34" s="101" t="str">
        <f>July!H24</f>
        <v>Barangan dapur</v>
      </c>
      <c r="C34" s="60">
        <v>40</v>
      </c>
      <c r="D34" s="60"/>
      <c r="E34" s="60">
        <v>90.94</v>
      </c>
      <c r="F34" s="60"/>
      <c r="G34" s="60">
        <v>10</v>
      </c>
      <c r="H34" s="60"/>
      <c r="I34" s="60"/>
      <c r="J34" s="60"/>
      <c r="K34" s="60">
        <v>15</v>
      </c>
      <c r="L34" s="60">
        <v>57.77</v>
      </c>
      <c r="M34" s="60"/>
      <c r="N34" s="60">
        <v>6.3</v>
      </c>
      <c r="O34" s="60"/>
      <c r="P34" s="60">
        <v>3.1</v>
      </c>
      <c r="Q34" s="60"/>
      <c r="R34" s="60"/>
      <c r="S34" s="60">
        <v>36.39</v>
      </c>
      <c r="T34" s="60">
        <v>115.05</v>
      </c>
      <c r="U34" s="60"/>
      <c r="V34" s="60">
        <v>60</v>
      </c>
      <c r="W34" s="60"/>
      <c r="X34" s="60"/>
      <c r="Y34" s="60"/>
      <c r="Z34" s="60">
        <v>0.95</v>
      </c>
      <c r="AA34" s="60">
        <v>43.3</v>
      </c>
      <c r="AB34" s="60">
        <v>34</v>
      </c>
      <c r="AC34" s="60"/>
      <c r="AD34" s="60"/>
      <c r="AE34" s="60"/>
      <c r="AF34" s="60">
        <v>43.4</v>
      </c>
      <c r="AG34" s="60">
        <v>10.3</v>
      </c>
      <c r="AH34" s="110">
        <f t="shared" si="5"/>
        <v>566.49999999999989</v>
      </c>
    </row>
    <row r="35" spans="1:34" s="111" customFormat="1">
      <c r="A35" s="177"/>
      <c r="B35" s="101" t="str">
        <f>July!H25</f>
        <v>Perabot</v>
      </c>
      <c r="C35" s="60"/>
      <c r="D35" s="60"/>
      <c r="E35" s="60"/>
      <c r="F35" s="60"/>
      <c r="G35" s="60"/>
      <c r="H35" s="60">
        <v>20</v>
      </c>
      <c r="I35" s="60"/>
      <c r="J35" s="60">
        <v>10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>
        <v>34.700000000000003</v>
      </c>
      <c r="AF35" s="60"/>
      <c r="AG35" s="60"/>
      <c r="AH35" s="110">
        <f t="shared" si="5"/>
        <v>64.7</v>
      </c>
    </row>
    <row r="36" spans="1:34" s="111" customFormat="1">
      <c r="A36" s="177"/>
      <c r="B36" s="101" t="str">
        <f>July!H26</f>
        <v>Kebun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110">
        <f t="shared" si="5"/>
        <v>0</v>
      </c>
    </row>
    <row r="37" spans="1:34" s="111" customFormat="1">
      <c r="A37" s="177"/>
      <c r="B37" s="101">
        <f>July!H27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110">
        <f t="shared" si="5"/>
        <v>0</v>
      </c>
    </row>
    <row r="38" spans="1:34" s="111" customFormat="1">
      <c r="A38" s="177"/>
      <c r="B38" s="101">
        <f>July!H28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110">
        <f t="shared" si="5"/>
        <v>0</v>
      </c>
    </row>
    <row r="39" spans="1:34" s="111" customFormat="1">
      <c r="A39" s="177"/>
      <c r="B39" s="101">
        <f>July!H29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110">
        <f t="shared" si="5"/>
        <v>0</v>
      </c>
    </row>
    <row r="40" spans="1:34" s="111" customFormat="1">
      <c r="A40" s="177"/>
      <c r="B40" s="101">
        <f>July!H30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10">
        <f t="shared" si="5"/>
        <v>0</v>
      </c>
    </row>
    <row r="41" spans="1:34" s="111" customFormat="1">
      <c r="A41" s="177"/>
      <c r="B41" s="101">
        <f>July!H31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110">
        <f t="shared" si="5"/>
        <v>0</v>
      </c>
    </row>
    <row r="42" spans="1:34" s="111" customFormat="1" ht="13.5" thickBot="1">
      <c r="A42" s="177"/>
      <c r="B42" s="85" t="s">
        <v>25</v>
      </c>
      <c r="C42" s="66">
        <f t="shared" ref="C42:AG42" si="6">SUM(C28:C41)</f>
        <v>480</v>
      </c>
      <c r="D42" s="66">
        <f t="shared" si="6"/>
        <v>0</v>
      </c>
      <c r="E42" s="66">
        <f t="shared" si="6"/>
        <v>90.94</v>
      </c>
      <c r="F42" s="66">
        <f t="shared" si="6"/>
        <v>0</v>
      </c>
      <c r="G42" s="66">
        <f t="shared" si="6"/>
        <v>10</v>
      </c>
      <c r="H42" s="66">
        <f t="shared" si="6"/>
        <v>20</v>
      </c>
      <c r="I42" s="66">
        <f t="shared" si="6"/>
        <v>0</v>
      </c>
      <c r="J42" s="66">
        <f t="shared" si="6"/>
        <v>10</v>
      </c>
      <c r="K42" s="66">
        <f t="shared" si="6"/>
        <v>15</v>
      </c>
      <c r="L42" s="66">
        <f t="shared" si="6"/>
        <v>57.77</v>
      </c>
      <c r="M42" s="66">
        <f t="shared" si="6"/>
        <v>0</v>
      </c>
      <c r="N42" s="66">
        <f t="shared" si="6"/>
        <v>6.3</v>
      </c>
      <c r="O42" s="66">
        <f t="shared" si="6"/>
        <v>0</v>
      </c>
      <c r="P42" s="66">
        <f t="shared" si="6"/>
        <v>3.1</v>
      </c>
      <c r="Q42" s="66">
        <f t="shared" si="6"/>
        <v>0</v>
      </c>
      <c r="R42" s="66">
        <f t="shared" si="6"/>
        <v>0</v>
      </c>
      <c r="S42" s="66">
        <f t="shared" si="6"/>
        <v>36.39</v>
      </c>
      <c r="T42" s="66">
        <f t="shared" si="6"/>
        <v>115.05</v>
      </c>
      <c r="U42" s="66">
        <f t="shared" si="6"/>
        <v>0</v>
      </c>
      <c r="V42" s="66">
        <f t="shared" si="6"/>
        <v>60</v>
      </c>
      <c r="W42" s="66">
        <f t="shared" si="6"/>
        <v>0</v>
      </c>
      <c r="X42" s="66">
        <f t="shared" si="6"/>
        <v>0</v>
      </c>
      <c r="Y42" s="66">
        <f t="shared" si="6"/>
        <v>0</v>
      </c>
      <c r="Z42" s="66">
        <f t="shared" si="6"/>
        <v>0.95</v>
      </c>
      <c r="AA42" s="66">
        <f t="shared" si="6"/>
        <v>43.3</v>
      </c>
      <c r="AB42" s="66">
        <f t="shared" si="6"/>
        <v>34</v>
      </c>
      <c r="AC42" s="66">
        <f t="shared" si="6"/>
        <v>0</v>
      </c>
      <c r="AD42" s="66">
        <f t="shared" si="6"/>
        <v>0</v>
      </c>
      <c r="AE42" s="66">
        <f t="shared" si="6"/>
        <v>34.700000000000003</v>
      </c>
      <c r="AF42" s="66">
        <f t="shared" si="6"/>
        <v>43.4</v>
      </c>
      <c r="AG42" s="66">
        <f t="shared" si="6"/>
        <v>10.3</v>
      </c>
      <c r="AH42" s="107">
        <f t="shared" si="5"/>
        <v>1071.2</v>
      </c>
    </row>
    <row r="43" spans="1:34" s="111" customFormat="1">
      <c r="A43" s="177"/>
      <c r="B43" s="113" t="s">
        <v>54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108"/>
    </row>
    <row r="44" spans="1:34" s="111" customFormat="1">
      <c r="A44" s="177"/>
      <c r="B44" s="101" t="str">
        <f>July!H34</f>
        <v xml:space="preserve">Yuran sekolah </v>
      </c>
      <c r="C44" s="60">
        <v>20</v>
      </c>
      <c r="D44" s="60"/>
      <c r="E44" s="60"/>
      <c r="F44" s="60"/>
      <c r="G44" s="60"/>
      <c r="H44" s="60"/>
      <c r="I44" s="60"/>
      <c r="J44" s="60"/>
      <c r="K44" s="60"/>
      <c r="L44" s="60">
        <v>37.4</v>
      </c>
      <c r="M44" s="60"/>
      <c r="N44" s="60"/>
      <c r="O44" s="60"/>
      <c r="P44" s="60"/>
      <c r="Q44" s="60"/>
      <c r="R44" s="60"/>
      <c r="S44" s="60">
        <v>11.98</v>
      </c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110">
        <f t="shared" ref="AH44:AH53" si="7">SUM(C44:AG44)</f>
        <v>69.38</v>
      </c>
    </row>
    <row r="45" spans="1:34" s="111" customFormat="1">
      <c r="A45" s="177"/>
      <c r="B45" s="101" t="str">
        <f>July!H35</f>
        <v>Yuran universiti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110">
        <f t="shared" si="7"/>
        <v>0</v>
      </c>
    </row>
    <row r="46" spans="1:34" s="111" customFormat="1">
      <c r="A46" s="177"/>
      <c r="B46" s="101" t="str">
        <f>July!H36</f>
        <v>Tuisyen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110">
        <f t="shared" si="7"/>
        <v>0</v>
      </c>
    </row>
    <row r="47" spans="1:34" s="111" customFormat="1">
      <c r="A47" s="177"/>
      <c r="B47" s="101" t="str">
        <f>July!H37</f>
        <v>Pakaian seragam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110">
        <f t="shared" si="7"/>
        <v>0</v>
      </c>
    </row>
    <row r="48" spans="1:34" s="111" customFormat="1">
      <c r="A48" s="177"/>
      <c r="B48" s="101" t="str">
        <f>July!H38</f>
        <v>Alat tulis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>
        <v>25.95</v>
      </c>
      <c r="AB48" s="60"/>
      <c r="AC48" s="60"/>
      <c r="AD48" s="60"/>
      <c r="AE48" s="60"/>
      <c r="AF48" s="60"/>
      <c r="AG48" s="60"/>
      <c r="AH48" s="110">
        <f t="shared" si="7"/>
        <v>25.95</v>
      </c>
    </row>
    <row r="49" spans="1:34" s="111" customFormat="1">
      <c r="A49" s="177"/>
      <c r="B49" s="101" t="str">
        <f>July!H39</f>
        <v>Wang saku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110">
        <f t="shared" si="7"/>
        <v>0</v>
      </c>
    </row>
    <row r="50" spans="1:34" s="111" customFormat="1">
      <c r="A50" s="177"/>
      <c r="B50" s="101" t="str">
        <f>July!H40</f>
        <v xml:space="preserve">Bas sekolah 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110">
        <f t="shared" si="7"/>
        <v>0</v>
      </c>
    </row>
    <row r="51" spans="1:34" s="111" customFormat="1">
      <c r="A51" s="177"/>
      <c r="B51" s="101">
        <f>July!H41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110">
        <f t="shared" si="7"/>
        <v>0</v>
      </c>
    </row>
    <row r="52" spans="1:34" s="111" customFormat="1">
      <c r="A52" s="177"/>
      <c r="B52" s="101">
        <f>July!H42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110">
        <f t="shared" si="7"/>
        <v>0</v>
      </c>
    </row>
    <row r="53" spans="1:34" s="111" customFormat="1" ht="13.5" thickBot="1">
      <c r="A53" s="177"/>
      <c r="B53" s="85" t="s">
        <v>25</v>
      </c>
      <c r="C53" s="66">
        <f t="shared" ref="C53:AG53" si="8">SUM(C44:C52)</f>
        <v>20</v>
      </c>
      <c r="D53" s="66">
        <f t="shared" si="8"/>
        <v>0</v>
      </c>
      <c r="E53" s="66">
        <f t="shared" si="8"/>
        <v>0</v>
      </c>
      <c r="F53" s="66">
        <f t="shared" si="8"/>
        <v>0</v>
      </c>
      <c r="G53" s="66">
        <f t="shared" si="8"/>
        <v>0</v>
      </c>
      <c r="H53" s="66">
        <f t="shared" si="8"/>
        <v>0</v>
      </c>
      <c r="I53" s="66">
        <f t="shared" si="8"/>
        <v>0</v>
      </c>
      <c r="J53" s="66">
        <f t="shared" si="8"/>
        <v>0</v>
      </c>
      <c r="K53" s="66">
        <f t="shared" si="8"/>
        <v>0</v>
      </c>
      <c r="L53" s="66">
        <f t="shared" si="8"/>
        <v>37.4</v>
      </c>
      <c r="M53" s="66">
        <f t="shared" si="8"/>
        <v>0</v>
      </c>
      <c r="N53" s="66">
        <f t="shared" si="8"/>
        <v>0</v>
      </c>
      <c r="O53" s="66">
        <f t="shared" si="8"/>
        <v>0</v>
      </c>
      <c r="P53" s="66">
        <f t="shared" si="8"/>
        <v>0</v>
      </c>
      <c r="Q53" s="66">
        <f t="shared" si="8"/>
        <v>0</v>
      </c>
      <c r="R53" s="66">
        <f t="shared" si="8"/>
        <v>0</v>
      </c>
      <c r="S53" s="66">
        <f t="shared" si="8"/>
        <v>11.98</v>
      </c>
      <c r="T53" s="66">
        <f t="shared" si="8"/>
        <v>0</v>
      </c>
      <c r="U53" s="66">
        <f t="shared" si="8"/>
        <v>0</v>
      </c>
      <c r="V53" s="66">
        <f t="shared" si="8"/>
        <v>0</v>
      </c>
      <c r="W53" s="66">
        <f t="shared" si="8"/>
        <v>0</v>
      </c>
      <c r="X53" s="66">
        <f t="shared" si="8"/>
        <v>0</v>
      </c>
      <c r="Y53" s="66">
        <f t="shared" si="8"/>
        <v>0</v>
      </c>
      <c r="Z53" s="66">
        <f t="shared" si="8"/>
        <v>0</v>
      </c>
      <c r="AA53" s="66">
        <f t="shared" si="8"/>
        <v>25.95</v>
      </c>
      <c r="AB53" s="66">
        <f t="shared" si="8"/>
        <v>0</v>
      </c>
      <c r="AC53" s="66">
        <f t="shared" si="8"/>
        <v>0</v>
      </c>
      <c r="AD53" s="66">
        <f t="shared" si="8"/>
        <v>0</v>
      </c>
      <c r="AE53" s="66">
        <f t="shared" si="8"/>
        <v>0</v>
      </c>
      <c r="AF53" s="66">
        <f t="shared" si="8"/>
        <v>0</v>
      </c>
      <c r="AG53" s="66">
        <f t="shared" si="8"/>
        <v>0</v>
      </c>
      <c r="AH53" s="107">
        <f t="shared" si="7"/>
        <v>95.33</v>
      </c>
    </row>
    <row r="54" spans="1:34" s="111" customFormat="1" ht="12.75" customHeight="1">
      <c r="A54" s="177"/>
      <c r="B54" s="114" t="s">
        <v>62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108"/>
    </row>
    <row r="55" spans="1:34" s="111" customFormat="1">
      <c r="A55" s="177"/>
      <c r="B55" s="101" t="str">
        <f>July!H45</f>
        <v>Cukai jalan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110">
        <f t="shared" ref="AH55:AH61" si="9">SUM(C55:AG55)</f>
        <v>0</v>
      </c>
    </row>
    <row r="56" spans="1:34" s="111" customFormat="1">
      <c r="A56" s="177"/>
      <c r="B56" s="101" t="str">
        <f>July!H46</f>
        <v>Petrol</v>
      </c>
      <c r="C56" s="60"/>
      <c r="D56" s="60"/>
      <c r="E56" s="60"/>
      <c r="F56" s="60"/>
      <c r="G56" s="60"/>
      <c r="H56" s="60"/>
      <c r="I56" s="60"/>
      <c r="J56" s="60"/>
      <c r="K56" s="60"/>
      <c r="L56" s="60">
        <v>56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110">
        <f t="shared" si="9"/>
        <v>56</v>
      </c>
    </row>
    <row r="57" spans="1:34" s="111" customFormat="1">
      <c r="A57" s="177"/>
      <c r="B57" s="101" t="str">
        <f>July!H47</f>
        <v>Bayaran letak kereta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110">
        <f t="shared" si="9"/>
        <v>0</v>
      </c>
    </row>
    <row r="58" spans="1:34" s="111" customFormat="1">
      <c r="A58" s="177"/>
      <c r="B58" s="101" t="str">
        <f>July!H48</f>
        <v xml:space="preserve">Penyelenggaraan 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110">
        <f t="shared" si="9"/>
        <v>0</v>
      </c>
    </row>
    <row r="59" spans="1:34" s="111" customFormat="1">
      <c r="A59" s="177"/>
      <c r="B59" s="101" t="str">
        <f>July!H49</f>
        <v>Lesen memandu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110">
        <f t="shared" si="9"/>
        <v>0</v>
      </c>
    </row>
    <row r="60" spans="1:34" s="111" customFormat="1">
      <c r="A60" s="177"/>
      <c r="B60" s="101">
        <f>July!H50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110">
        <f t="shared" si="9"/>
        <v>0</v>
      </c>
    </row>
    <row r="61" spans="1:34" s="111" customFormat="1" ht="13.5" thickBot="1">
      <c r="A61" s="177"/>
      <c r="B61" s="85" t="s">
        <v>25</v>
      </c>
      <c r="C61" s="66">
        <f t="shared" ref="C61:AG61" si="10">SUM(C55:C60)</f>
        <v>0</v>
      </c>
      <c r="D61" s="66">
        <f t="shared" si="10"/>
        <v>0</v>
      </c>
      <c r="E61" s="66">
        <f t="shared" si="10"/>
        <v>0</v>
      </c>
      <c r="F61" s="66">
        <f t="shared" si="10"/>
        <v>0</v>
      </c>
      <c r="G61" s="66">
        <f t="shared" si="10"/>
        <v>0</v>
      </c>
      <c r="H61" s="66">
        <f t="shared" si="10"/>
        <v>0</v>
      </c>
      <c r="I61" s="66">
        <f t="shared" si="10"/>
        <v>0</v>
      </c>
      <c r="J61" s="66">
        <f t="shared" si="10"/>
        <v>0</v>
      </c>
      <c r="K61" s="66">
        <f t="shared" si="10"/>
        <v>0</v>
      </c>
      <c r="L61" s="66">
        <f t="shared" si="10"/>
        <v>56</v>
      </c>
      <c r="M61" s="66">
        <f t="shared" si="10"/>
        <v>0</v>
      </c>
      <c r="N61" s="66">
        <f t="shared" si="10"/>
        <v>0</v>
      </c>
      <c r="O61" s="66">
        <f t="shared" si="10"/>
        <v>0</v>
      </c>
      <c r="P61" s="66">
        <f t="shared" si="10"/>
        <v>0</v>
      </c>
      <c r="Q61" s="66">
        <f t="shared" si="10"/>
        <v>0</v>
      </c>
      <c r="R61" s="66">
        <f t="shared" si="10"/>
        <v>0</v>
      </c>
      <c r="S61" s="66">
        <f t="shared" si="10"/>
        <v>0</v>
      </c>
      <c r="T61" s="66">
        <f t="shared" si="10"/>
        <v>0</v>
      </c>
      <c r="U61" s="66">
        <f t="shared" si="10"/>
        <v>0</v>
      </c>
      <c r="V61" s="66">
        <f t="shared" si="10"/>
        <v>0</v>
      </c>
      <c r="W61" s="66">
        <f t="shared" si="10"/>
        <v>0</v>
      </c>
      <c r="X61" s="66">
        <f t="shared" si="10"/>
        <v>0</v>
      </c>
      <c r="Y61" s="66">
        <f t="shared" si="10"/>
        <v>0</v>
      </c>
      <c r="Z61" s="66">
        <f t="shared" si="10"/>
        <v>0</v>
      </c>
      <c r="AA61" s="66">
        <f t="shared" si="10"/>
        <v>0</v>
      </c>
      <c r="AB61" s="66">
        <f t="shared" si="10"/>
        <v>0</v>
      </c>
      <c r="AC61" s="66">
        <f t="shared" si="10"/>
        <v>0</v>
      </c>
      <c r="AD61" s="66">
        <f t="shared" si="10"/>
        <v>0</v>
      </c>
      <c r="AE61" s="66">
        <f t="shared" si="10"/>
        <v>0</v>
      </c>
      <c r="AF61" s="66">
        <f t="shared" si="10"/>
        <v>0</v>
      </c>
      <c r="AG61" s="66">
        <f t="shared" si="10"/>
        <v>0</v>
      </c>
      <c r="AH61" s="107">
        <f t="shared" si="9"/>
        <v>56</v>
      </c>
    </row>
    <row r="62" spans="1:34" s="111" customFormat="1">
      <c r="A62" s="177"/>
      <c r="B62" s="113" t="s">
        <v>67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08"/>
    </row>
    <row r="63" spans="1:34" s="111" customFormat="1">
      <c r="A63" s="177"/>
      <c r="B63" s="101" t="str">
        <f>July!K18</f>
        <v>Rawatan doktor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110">
        <f t="shared" ref="AH63:AH69" si="11">SUM(C63:AG63)</f>
        <v>0</v>
      </c>
    </row>
    <row r="64" spans="1:34" s="111" customFormat="1">
      <c r="A64" s="177"/>
      <c r="B64" s="101" t="str">
        <f>July!K19</f>
        <v>Ubat dan vitamin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>
        <v>24.2</v>
      </c>
      <c r="AB64" s="60"/>
      <c r="AC64" s="60"/>
      <c r="AD64" s="60"/>
      <c r="AE64" s="60"/>
      <c r="AF64" s="60"/>
      <c r="AG64" s="60"/>
      <c r="AH64" s="110">
        <f t="shared" si="11"/>
        <v>24.2</v>
      </c>
    </row>
    <row r="65" spans="1:34" s="111" customFormat="1">
      <c r="A65" s="177"/>
      <c r="B65" s="101" t="str">
        <f>July!K20</f>
        <v xml:space="preserve">Pergigian 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110">
        <f t="shared" si="11"/>
        <v>0</v>
      </c>
    </row>
    <row r="66" spans="1:34" s="111" customFormat="1" ht="12.75" customHeight="1">
      <c r="A66" s="177"/>
      <c r="B66" s="101">
        <f>July!K21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110">
        <f t="shared" si="11"/>
        <v>0</v>
      </c>
    </row>
    <row r="67" spans="1:34" s="111" customFormat="1" ht="12.75" customHeight="1">
      <c r="A67" s="177"/>
      <c r="B67" s="101">
        <f>July!K22</f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110">
        <f t="shared" si="11"/>
        <v>0</v>
      </c>
    </row>
    <row r="68" spans="1:34" s="111" customFormat="1" ht="12.75" customHeight="1">
      <c r="A68" s="177"/>
      <c r="B68" s="101">
        <f>July!K23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110">
        <f t="shared" si="11"/>
        <v>0</v>
      </c>
    </row>
    <row r="69" spans="1:34" s="111" customFormat="1" ht="13.5" thickBot="1">
      <c r="A69" s="177"/>
      <c r="B69" s="85" t="s">
        <v>25</v>
      </c>
      <c r="C69" s="66">
        <f t="shared" ref="C69:AG69" si="12">SUM(C63:C68)</f>
        <v>0</v>
      </c>
      <c r="D69" s="66">
        <f t="shared" si="12"/>
        <v>0</v>
      </c>
      <c r="E69" s="66">
        <f t="shared" si="12"/>
        <v>0</v>
      </c>
      <c r="F69" s="66">
        <f t="shared" si="12"/>
        <v>0</v>
      </c>
      <c r="G69" s="66">
        <f t="shared" si="12"/>
        <v>0</v>
      </c>
      <c r="H69" s="66">
        <f t="shared" si="12"/>
        <v>0</v>
      </c>
      <c r="I69" s="66">
        <f t="shared" si="12"/>
        <v>0</v>
      </c>
      <c r="J69" s="66">
        <f t="shared" si="12"/>
        <v>0</v>
      </c>
      <c r="K69" s="66">
        <f t="shared" si="12"/>
        <v>0</v>
      </c>
      <c r="L69" s="66">
        <f t="shared" si="12"/>
        <v>0</v>
      </c>
      <c r="M69" s="66">
        <f t="shared" si="12"/>
        <v>0</v>
      </c>
      <c r="N69" s="66">
        <f t="shared" si="12"/>
        <v>0</v>
      </c>
      <c r="O69" s="66">
        <f t="shared" si="12"/>
        <v>0</v>
      </c>
      <c r="P69" s="66">
        <f t="shared" si="12"/>
        <v>0</v>
      </c>
      <c r="Q69" s="66">
        <f t="shared" si="12"/>
        <v>0</v>
      </c>
      <c r="R69" s="66">
        <f t="shared" si="12"/>
        <v>0</v>
      </c>
      <c r="S69" s="66">
        <f t="shared" si="12"/>
        <v>0</v>
      </c>
      <c r="T69" s="66">
        <f t="shared" si="12"/>
        <v>0</v>
      </c>
      <c r="U69" s="66">
        <f t="shared" si="12"/>
        <v>0</v>
      </c>
      <c r="V69" s="66">
        <f t="shared" si="12"/>
        <v>0</v>
      </c>
      <c r="W69" s="66">
        <f t="shared" si="12"/>
        <v>0</v>
      </c>
      <c r="X69" s="66">
        <f t="shared" si="12"/>
        <v>0</v>
      </c>
      <c r="Y69" s="66">
        <f t="shared" si="12"/>
        <v>0</v>
      </c>
      <c r="Z69" s="66">
        <f t="shared" si="12"/>
        <v>0</v>
      </c>
      <c r="AA69" s="66">
        <f t="shared" si="12"/>
        <v>24.2</v>
      </c>
      <c r="AB69" s="66">
        <f t="shared" si="12"/>
        <v>0</v>
      </c>
      <c r="AC69" s="66">
        <f t="shared" si="12"/>
        <v>0</v>
      </c>
      <c r="AD69" s="66">
        <f t="shared" si="12"/>
        <v>0</v>
      </c>
      <c r="AE69" s="66">
        <f t="shared" si="12"/>
        <v>0</v>
      </c>
      <c r="AF69" s="66">
        <f t="shared" si="12"/>
        <v>0</v>
      </c>
      <c r="AG69" s="66">
        <f t="shared" si="12"/>
        <v>0</v>
      </c>
      <c r="AH69" s="107">
        <f t="shared" si="11"/>
        <v>24.2</v>
      </c>
    </row>
    <row r="70" spans="1:34" s="111" customFormat="1">
      <c r="A70" s="177"/>
      <c r="B70" s="114" t="s">
        <v>98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108"/>
    </row>
    <row r="71" spans="1:34" s="111" customFormat="1">
      <c r="A71" s="177"/>
      <c r="B71" s="101" t="str">
        <f>July!K26</f>
        <v>Hayat/keluarga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110">
        <f t="shared" ref="AH71:AH77" si="13">SUM(C71:AG71)</f>
        <v>0</v>
      </c>
    </row>
    <row r="72" spans="1:34" s="111" customFormat="1">
      <c r="A72" s="177"/>
      <c r="B72" s="101" t="str">
        <f>July!K27</f>
        <v>Kesihatan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110">
        <f t="shared" si="13"/>
        <v>0</v>
      </c>
    </row>
    <row r="73" spans="1:34" s="111" customFormat="1">
      <c r="A73" s="177"/>
      <c r="B73" s="101" t="str">
        <f>July!K28</f>
        <v>Motor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110">
        <f t="shared" si="13"/>
        <v>0</v>
      </c>
    </row>
    <row r="74" spans="1:34" s="111" customFormat="1">
      <c r="A74" s="177"/>
      <c r="B74" s="101" t="str">
        <f>July!K29</f>
        <v xml:space="preserve">Pendidikan anak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110">
        <f t="shared" si="13"/>
        <v>0</v>
      </c>
    </row>
    <row r="75" spans="1:34" s="111" customFormat="1">
      <c r="A75" s="177"/>
      <c r="B75" s="101">
        <f>July!K30</f>
        <v>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110">
        <f t="shared" si="13"/>
        <v>0</v>
      </c>
    </row>
    <row r="76" spans="1:34" s="111" customFormat="1">
      <c r="A76" s="177"/>
      <c r="B76" s="101">
        <f>July!K31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110">
        <f t="shared" si="13"/>
        <v>0</v>
      </c>
    </row>
    <row r="77" spans="1:34" s="111" customFormat="1" ht="13.5" thickBot="1">
      <c r="A77" s="177"/>
      <c r="B77" s="85" t="s">
        <v>25</v>
      </c>
      <c r="C77" s="66">
        <f t="shared" ref="C77:AG77" si="14">SUM(C71:C76)</f>
        <v>0</v>
      </c>
      <c r="D77" s="66">
        <f t="shared" si="14"/>
        <v>0</v>
      </c>
      <c r="E77" s="66">
        <f t="shared" si="14"/>
        <v>0</v>
      </c>
      <c r="F77" s="66">
        <f t="shared" si="14"/>
        <v>0</v>
      </c>
      <c r="G77" s="66">
        <f t="shared" si="14"/>
        <v>0</v>
      </c>
      <c r="H77" s="66">
        <f t="shared" si="14"/>
        <v>0</v>
      </c>
      <c r="I77" s="66">
        <f t="shared" si="14"/>
        <v>0</v>
      </c>
      <c r="J77" s="66">
        <f t="shared" si="14"/>
        <v>0</v>
      </c>
      <c r="K77" s="66">
        <f t="shared" si="14"/>
        <v>0</v>
      </c>
      <c r="L77" s="66">
        <f t="shared" si="14"/>
        <v>0</v>
      </c>
      <c r="M77" s="66">
        <f t="shared" si="14"/>
        <v>0</v>
      </c>
      <c r="N77" s="66">
        <f t="shared" si="14"/>
        <v>0</v>
      </c>
      <c r="O77" s="66">
        <f t="shared" si="14"/>
        <v>0</v>
      </c>
      <c r="P77" s="66">
        <f t="shared" si="14"/>
        <v>0</v>
      </c>
      <c r="Q77" s="66">
        <f t="shared" si="14"/>
        <v>0</v>
      </c>
      <c r="R77" s="66">
        <f t="shared" si="14"/>
        <v>0</v>
      </c>
      <c r="S77" s="66">
        <f t="shared" si="14"/>
        <v>0</v>
      </c>
      <c r="T77" s="66">
        <f t="shared" si="14"/>
        <v>0</v>
      </c>
      <c r="U77" s="66">
        <f t="shared" si="14"/>
        <v>0</v>
      </c>
      <c r="V77" s="66">
        <f t="shared" si="14"/>
        <v>0</v>
      </c>
      <c r="W77" s="66">
        <f t="shared" si="14"/>
        <v>0</v>
      </c>
      <c r="X77" s="66">
        <f t="shared" si="14"/>
        <v>0</v>
      </c>
      <c r="Y77" s="66">
        <f t="shared" si="14"/>
        <v>0</v>
      </c>
      <c r="Z77" s="66">
        <f t="shared" si="14"/>
        <v>0</v>
      </c>
      <c r="AA77" s="66">
        <f t="shared" si="14"/>
        <v>0</v>
      </c>
      <c r="AB77" s="66">
        <f t="shared" si="14"/>
        <v>0</v>
      </c>
      <c r="AC77" s="66">
        <f t="shared" si="14"/>
        <v>0</v>
      </c>
      <c r="AD77" s="66">
        <f t="shared" si="14"/>
        <v>0</v>
      </c>
      <c r="AE77" s="66">
        <f t="shared" si="14"/>
        <v>0</v>
      </c>
      <c r="AF77" s="66">
        <f t="shared" si="14"/>
        <v>0</v>
      </c>
      <c r="AG77" s="66">
        <f t="shared" si="14"/>
        <v>0</v>
      </c>
      <c r="AH77" s="107">
        <f t="shared" si="13"/>
        <v>0</v>
      </c>
    </row>
    <row r="78" spans="1:34" s="111" customFormat="1">
      <c r="A78" s="177"/>
      <c r="B78" s="113" t="s">
        <v>75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108"/>
    </row>
    <row r="79" spans="1:34" s="111" customFormat="1">
      <c r="A79" s="177"/>
      <c r="B79" s="101" t="str">
        <f>July!K34</f>
        <v xml:space="preserve">Pakaian </v>
      </c>
      <c r="C79" s="60"/>
      <c r="D79" s="60"/>
      <c r="E79" s="60"/>
      <c r="F79" s="60"/>
      <c r="G79" s="60"/>
      <c r="H79" s="60"/>
      <c r="I79" s="60"/>
      <c r="J79" s="60"/>
      <c r="K79" s="60"/>
      <c r="L79" s="60">
        <v>26</v>
      </c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>
        <v>13.49</v>
      </c>
      <c r="AB79" s="60"/>
      <c r="AC79" s="60"/>
      <c r="AD79" s="60"/>
      <c r="AE79" s="60">
        <v>16.899999999999999</v>
      </c>
      <c r="AF79" s="60"/>
      <c r="AG79" s="60"/>
      <c r="AH79" s="110">
        <f t="shared" ref="AH79:AH84" si="15">SUM(C79:AG79)</f>
        <v>56.39</v>
      </c>
    </row>
    <row r="80" spans="1:34" s="111" customFormat="1">
      <c r="A80" s="177"/>
      <c r="B80" s="101" t="str">
        <f>July!K35</f>
        <v>Kasut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110">
        <f t="shared" si="15"/>
        <v>0</v>
      </c>
    </row>
    <row r="81" spans="1:34" s="111" customFormat="1">
      <c r="A81" s="177"/>
      <c r="B81" s="101" t="str">
        <f>July!K36</f>
        <v xml:space="preserve">Rambut dan kecantikan </v>
      </c>
      <c r="C81" s="60"/>
      <c r="D81" s="60"/>
      <c r="E81" s="60"/>
      <c r="F81" s="60"/>
      <c r="G81" s="60"/>
      <c r="H81" s="60"/>
      <c r="I81" s="60"/>
      <c r="J81" s="60">
        <v>25</v>
      </c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110">
        <f t="shared" si="15"/>
        <v>25</v>
      </c>
    </row>
    <row r="82" spans="1:34" s="111" customFormat="1">
      <c r="A82" s="177"/>
      <c r="B82" s="101">
        <f>July!K37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110">
        <f t="shared" si="15"/>
        <v>0</v>
      </c>
    </row>
    <row r="83" spans="1:34" s="111" customFormat="1">
      <c r="A83" s="177"/>
      <c r="B83" s="101">
        <f>July!K38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110">
        <f t="shared" si="15"/>
        <v>0</v>
      </c>
    </row>
    <row r="84" spans="1:34" s="111" customFormat="1" ht="13.5" thickBot="1">
      <c r="A84" s="177"/>
      <c r="B84" s="85" t="s">
        <v>25</v>
      </c>
      <c r="C84" s="66">
        <f t="shared" ref="C84:AG84" si="16">SUM(C79:C83)</f>
        <v>0</v>
      </c>
      <c r="D84" s="66">
        <f t="shared" si="16"/>
        <v>0</v>
      </c>
      <c r="E84" s="66">
        <f t="shared" si="16"/>
        <v>0</v>
      </c>
      <c r="F84" s="66">
        <f t="shared" si="16"/>
        <v>0</v>
      </c>
      <c r="G84" s="66">
        <f t="shared" si="16"/>
        <v>0</v>
      </c>
      <c r="H84" s="66">
        <f t="shared" si="16"/>
        <v>0</v>
      </c>
      <c r="I84" s="66">
        <f t="shared" si="16"/>
        <v>0</v>
      </c>
      <c r="J84" s="66">
        <f t="shared" si="16"/>
        <v>25</v>
      </c>
      <c r="K84" s="66">
        <f t="shared" si="16"/>
        <v>0</v>
      </c>
      <c r="L84" s="66">
        <f t="shared" si="16"/>
        <v>26</v>
      </c>
      <c r="M84" s="66">
        <f t="shared" si="16"/>
        <v>0</v>
      </c>
      <c r="N84" s="66">
        <f t="shared" si="16"/>
        <v>0</v>
      </c>
      <c r="O84" s="66">
        <f t="shared" si="16"/>
        <v>0</v>
      </c>
      <c r="P84" s="66">
        <f t="shared" si="16"/>
        <v>0</v>
      </c>
      <c r="Q84" s="66">
        <f t="shared" si="16"/>
        <v>0</v>
      </c>
      <c r="R84" s="66">
        <f t="shared" si="16"/>
        <v>0</v>
      </c>
      <c r="S84" s="66">
        <f t="shared" si="16"/>
        <v>0</v>
      </c>
      <c r="T84" s="66">
        <f t="shared" si="16"/>
        <v>0</v>
      </c>
      <c r="U84" s="66">
        <f t="shared" si="16"/>
        <v>0</v>
      </c>
      <c r="V84" s="66">
        <f t="shared" si="16"/>
        <v>0</v>
      </c>
      <c r="W84" s="66">
        <f t="shared" si="16"/>
        <v>0</v>
      </c>
      <c r="X84" s="66">
        <f t="shared" si="16"/>
        <v>0</v>
      </c>
      <c r="Y84" s="66">
        <f t="shared" si="16"/>
        <v>0</v>
      </c>
      <c r="Z84" s="66">
        <f t="shared" si="16"/>
        <v>0</v>
      </c>
      <c r="AA84" s="66">
        <f t="shared" si="16"/>
        <v>13.49</v>
      </c>
      <c r="AB84" s="66">
        <f t="shared" si="16"/>
        <v>0</v>
      </c>
      <c r="AC84" s="66">
        <f t="shared" si="16"/>
        <v>0</v>
      </c>
      <c r="AD84" s="66">
        <f t="shared" si="16"/>
        <v>0</v>
      </c>
      <c r="AE84" s="66">
        <f t="shared" si="16"/>
        <v>16.899999999999999</v>
      </c>
      <c r="AF84" s="66">
        <f t="shared" si="16"/>
        <v>0</v>
      </c>
      <c r="AG84" s="66">
        <f t="shared" si="16"/>
        <v>0</v>
      </c>
      <c r="AH84" s="107">
        <f t="shared" si="15"/>
        <v>81.389999999999986</v>
      </c>
    </row>
    <row r="85" spans="1:34" s="111" customFormat="1">
      <c r="A85" s="177"/>
      <c r="B85" s="114" t="s">
        <v>33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108"/>
    </row>
    <row r="86" spans="1:34" s="111" customFormat="1">
      <c r="A86" s="177"/>
      <c r="B86" s="101" t="str">
        <f>July!K41</f>
        <v xml:space="preserve">Pembantu rumah 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110">
        <f t="shared" ref="AH86:AH96" si="17">SUM(C86:AG86)</f>
        <v>0</v>
      </c>
    </row>
    <row r="87" spans="1:34" s="111" customFormat="1">
      <c r="A87" s="177"/>
      <c r="B87" s="101" t="str">
        <f>July!K42</f>
        <v>Hadiah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110">
        <f t="shared" si="17"/>
        <v>0</v>
      </c>
    </row>
    <row r="88" spans="1:34" s="111" customFormat="1">
      <c r="A88" s="177"/>
      <c r="B88" s="101" t="str">
        <f>July!K43</f>
        <v>Derma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110">
        <f t="shared" si="17"/>
        <v>0</v>
      </c>
    </row>
    <row r="89" spans="1:34" s="111" customFormat="1">
      <c r="A89" s="177"/>
      <c r="B89" s="101" t="str">
        <f>July!K44</f>
        <v>Sukan dan rekreasi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110">
        <f t="shared" si="17"/>
        <v>0</v>
      </c>
    </row>
    <row r="90" spans="1:34" s="111" customFormat="1">
      <c r="A90" s="177"/>
      <c r="B90" s="101" t="str">
        <f>July!K45</f>
        <v>Yuran kelab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110">
        <f t="shared" si="17"/>
        <v>0</v>
      </c>
    </row>
    <row r="91" spans="1:34" s="111" customFormat="1">
      <c r="A91" s="177"/>
      <c r="B91" s="101" t="str">
        <f>July!K46</f>
        <v>Akhbar dan majalah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110">
        <f t="shared" si="17"/>
        <v>0</v>
      </c>
    </row>
    <row r="92" spans="1:34" s="111" customFormat="1">
      <c r="A92" s="177"/>
      <c r="B92" s="101" t="str">
        <f>July!K47</f>
        <v>Makan di luar</v>
      </c>
      <c r="C92" s="60"/>
      <c r="D92" s="60"/>
      <c r="E92" s="60"/>
      <c r="F92" s="60"/>
      <c r="G92" s="60"/>
      <c r="H92" s="60"/>
      <c r="I92" s="60"/>
      <c r="J92" s="60"/>
      <c r="K92" s="60"/>
      <c r="L92" s="60">
        <v>14.7</v>
      </c>
      <c r="M92" s="60"/>
      <c r="N92" s="60"/>
      <c r="O92" s="60"/>
      <c r="P92" s="60"/>
      <c r="Q92" s="60"/>
      <c r="R92" s="60"/>
      <c r="S92" s="60">
        <v>11</v>
      </c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>
        <v>41.5</v>
      </c>
      <c r="AF92" s="60"/>
      <c r="AG92" s="60"/>
      <c r="AH92" s="110">
        <f t="shared" si="17"/>
        <v>67.2</v>
      </c>
    </row>
    <row r="93" spans="1:34" s="111" customFormat="1">
      <c r="A93" s="177"/>
      <c r="B93" s="101">
        <f>July!K48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110">
        <f t="shared" si="17"/>
        <v>0</v>
      </c>
    </row>
    <row r="94" spans="1:34" s="111" customFormat="1">
      <c r="A94" s="177"/>
      <c r="B94" s="101">
        <f>July!K49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110">
        <f t="shared" si="17"/>
        <v>0</v>
      </c>
    </row>
    <row r="95" spans="1:34" s="111" customFormat="1">
      <c r="A95" s="177"/>
      <c r="B95" s="101">
        <f>July!K50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110">
        <f t="shared" si="17"/>
        <v>0</v>
      </c>
    </row>
    <row r="96" spans="1:34" s="111" customFormat="1" ht="13.5" thickBot="1">
      <c r="A96" s="178"/>
      <c r="B96" s="85" t="s">
        <v>25</v>
      </c>
      <c r="C96" s="66">
        <f t="shared" ref="C96:AG96" si="18">SUM(C86:C95)</f>
        <v>0</v>
      </c>
      <c r="D96" s="66">
        <f t="shared" si="18"/>
        <v>0</v>
      </c>
      <c r="E96" s="66">
        <f t="shared" si="18"/>
        <v>0</v>
      </c>
      <c r="F96" s="66">
        <f t="shared" si="18"/>
        <v>0</v>
      </c>
      <c r="G96" s="66">
        <f t="shared" si="18"/>
        <v>0</v>
      </c>
      <c r="H96" s="66">
        <f t="shared" si="18"/>
        <v>0</v>
      </c>
      <c r="I96" s="66">
        <f t="shared" si="18"/>
        <v>0</v>
      </c>
      <c r="J96" s="66">
        <f t="shared" si="18"/>
        <v>0</v>
      </c>
      <c r="K96" s="66">
        <f t="shared" si="18"/>
        <v>0</v>
      </c>
      <c r="L96" s="66">
        <f t="shared" si="18"/>
        <v>14.7</v>
      </c>
      <c r="M96" s="66">
        <f t="shared" si="18"/>
        <v>0</v>
      </c>
      <c r="N96" s="66">
        <f t="shared" si="18"/>
        <v>0</v>
      </c>
      <c r="O96" s="66">
        <f t="shared" si="18"/>
        <v>0</v>
      </c>
      <c r="P96" s="66">
        <f t="shared" si="18"/>
        <v>0</v>
      </c>
      <c r="Q96" s="66">
        <f t="shared" si="18"/>
        <v>0</v>
      </c>
      <c r="R96" s="66">
        <f t="shared" si="18"/>
        <v>0</v>
      </c>
      <c r="S96" s="66">
        <f t="shared" si="18"/>
        <v>11</v>
      </c>
      <c r="T96" s="66">
        <f t="shared" si="18"/>
        <v>0</v>
      </c>
      <c r="U96" s="66">
        <f t="shared" si="18"/>
        <v>0</v>
      </c>
      <c r="V96" s="66">
        <f t="shared" si="18"/>
        <v>0</v>
      </c>
      <c r="W96" s="66">
        <f t="shared" si="18"/>
        <v>0</v>
      </c>
      <c r="X96" s="66">
        <f t="shared" si="18"/>
        <v>0</v>
      </c>
      <c r="Y96" s="66">
        <f t="shared" si="18"/>
        <v>0</v>
      </c>
      <c r="Z96" s="66">
        <f t="shared" si="18"/>
        <v>0</v>
      </c>
      <c r="AA96" s="66">
        <f t="shared" si="18"/>
        <v>0</v>
      </c>
      <c r="AB96" s="66">
        <f t="shared" si="18"/>
        <v>0</v>
      </c>
      <c r="AC96" s="66">
        <f t="shared" si="18"/>
        <v>0</v>
      </c>
      <c r="AD96" s="66">
        <f t="shared" si="18"/>
        <v>0</v>
      </c>
      <c r="AE96" s="66">
        <f t="shared" si="18"/>
        <v>41.5</v>
      </c>
      <c r="AF96" s="66">
        <f t="shared" si="18"/>
        <v>0</v>
      </c>
      <c r="AG96" s="66">
        <f t="shared" si="18"/>
        <v>0</v>
      </c>
      <c r="AH96" s="107">
        <f t="shared" si="17"/>
        <v>67.2</v>
      </c>
    </row>
  </sheetData>
  <sheetProtection password="EC0C" sheet="1" objects="1" scenarios="1"/>
  <protectedRanges>
    <protectedRange sqref="AF86:AG95 AF6:AG8 AF11:AG17 AF20:AG25 AF28:AG41 AF44:AG52 AF55:AG60 AF63:AG68 AF71:AG76 AF79:AG83" name="Range1_1"/>
    <protectedRange sqref="C6:AE8 C11:AE17 C20:AE25 C28:AE41 C44:AE52 C55:AE60 C63:AE68 C71:AE76 C79:AE83 C86:AE95" name="Range1"/>
  </protectedRange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G96">
      <formula1>1E+32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IV54"/>
  <sheetViews>
    <sheetView showGridLines="0" showRowColHeaders="0" showZeros="0" showOutlineSymbols="0" workbookViewId="0">
      <pane ySplit="5" topLeftCell="A6" activePane="bottomLeft" state="frozenSplit"/>
      <selection activeCell="B13" sqref="B13"/>
      <selection pane="bottomLeft" sqref="A1:M1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6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6">
      <c r="A2" s="33" t="s">
        <v>86</v>
      </c>
    </row>
    <row r="5" spans="1:256" ht="6" customHeight="1"/>
    <row r="6" spans="1:256" ht="18">
      <c r="A6" s="34" t="s">
        <v>109</v>
      </c>
    </row>
    <row r="7" spans="1:256" ht="3.75" customHeight="1"/>
    <row r="8" spans="1:256" s="33" customFormat="1">
      <c r="A8" s="33" t="s">
        <v>10</v>
      </c>
    </row>
    <row r="9" spans="1:256" s="33" customFormat="1">
      <c r="A9" s="33" t="s">
        <v>11</v>
      </c>
    </row>
    <row r="10" spans="1:256" ht="5.25" customHeight="1" thickBot="1">
      <c r="A10" s="35"/>
      <c r="B10" s="33"/>
      <c r="C10" s="33"/>
      <c r="D10" s="33"/>
    </row>
    <row r="11" spans="1:256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6" ht="16.5" customHeight="1" thickBot="1">
      <c r="A12" s="123"/>
      <c r="B12" s="40">
        <f>E26</f>
        <v>1800</v>
      </c>
      <c r="C12" s="41"/>
      <c r="D12" s="142">
        <f>SUM(E30,E40,E48,J32,M24,M32,M39,J43,J51,M51)</f>
        <v>497.13</v>
      </c>
      <c r="E12" s="143"/>
      <c r="F12" s="42"/>
      <c r="G12" s="43"/>
      <c r="H12" s="40">
        <f>B12-D12</f>
        <v>1302.8699999999999</v>
      </c>
      <c r="I12" s="44"/>
      <c r="L12" s="45"/>
    </row>
    <row r="13" spans="1:256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6" ht="6.75" customHeight="1" thickBot="1">
      <c r="A14" s="35"/>
      <c r="B14" s="33"/>
      <c r="C14" s="33"/>
      <c r="D14" s="33"/>
    </row>
    <row r="15" spans="1:256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6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V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8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83"/>
      <c r="H18" s="59" t="s">
        <v>16</v>
      </c>
      <c r="I18" s="60"/>
      <c r="J18" s="31">
        <f>'Aug-Tracking'!AH28</f>
        <v>446</v>
      </c>
      <c r="K18" s="61" t="s">
        <v>68</v>
      </c>
      <c r="L18" s="60"/>
      <c r="M18" s="62">
        <f>'Aug-Tracking'!AH63</f>
        <v>0</v>
      </c>
    </row>
    <row r="19" spans="1:13">
      <c r="A19" s="153"/>
      <c r="B19" s="133" t="s">
        <v>14</v>
      </c>
      <c r="C19" s="134"/>
      <c r="D19" s="60"/>
      <c r="E19" s="58">
        <v>1800</v>
      </c>
      <c r="G19" s="183"/>
      <c r="H19" s="59" t="s">
        <v>46</v>
      </c>
      <c r="I19" s="60"/>
      <c r="J19" s="31">
        <f>'Aug-Tracking'!AH29</f>
        <v>0</v>
      </c>
      <c r="K19" s="61" t="s">
        <v>69</v>
      </c>
      <c r="L19" s="60"/>
      <c r="M19" s="62">
        <f>'Aug-Tracking'!AH64</f>
        <v>0</v>
      </c>
    </row>
    <row r="20" spans="1:13">
      <c r="A20" s="153"/>
      <c r="B20" s="133" t="s">
        <v>15</v>
      </c>
      <c r="C20" s="134"/>
      <c r="D20" s="60"/>
      <c r="E20" s="58"/>
      <c r="G20" s="183"/>
      <c r="H20" s="59" t="s">
        <v>47</v>
      </c>
      <c r="I20" s="60"/>
      <c r="J20" s="31">
        <f>'Aug-Tracking'!AH30</f>
        <v>0</v>
      </c>
      <c r="K20" s="61" t="s">
        <v>70</v>
      </c>
      <c r="L20" s="60"/>
      <c r="M20" s="62">
        <f>'Aug-Tracking'!AH65</f>
        <v>0</v>
      </c>
    </row>
    <row r="21" spans="1:13">
      <c r="A21" s="153"/>
      <c r="B21" s="133" t="s">
        <v>16</v>
      </c>
      <c r="C21" s="134"/>
      <c r="D21" s="60"/>
      <c r="E21" s="58"/>
      <c r="G21" s="183"/>
      <c r="H21" s="59" t="s">
        <v>48</v>
      </c>
      <c r="I21" s="60"/>
      <c r="J21" s="31">
        <f>'Aug-Tracking'!AH31</f>
        <v>0</v>
      </c>
      <c r="K21" s="61"/>
      <c r="L21" s="60"/>
      <c r="M21" s="62">
        <f>'Aug-Tracking'!AH66</f>
        <v>0</v>
      </c>
    </row>
    <row r="22" spans="1:13">
      <c r="A22" s="153"/>
      <c r="B22" s="133" t="s">
        <v>17</v>
      </c>
      <c r="C22" s="134"/>
      <c r="D22" s="60"/>
      <c r="E22" s="58"/>
      <c r="G22" s="183"/>
      <c r="H22" s="59" t="s">
        <v>49</v>
      </c>
      <c r="I22" s="60"/>
      <c r="J22" s="31">
        <f>'Aug-Tracking'!AH32</f>
        <v>0</v>
      </c>
      <c r="K22" s="63"/>
      <c r="L22" s="64"/>
      <c r="M22" s="62">
        <f>'Aug-Tracking'!AH67</f>
        <v>0</v>
      </c>
    </row>
    <row r="23" spans="1:13">
      <c r="A23" s="153"/>
      <c r="B23" s="133" t="s">
        <v>18</v>
      </c>
      <c r="C23" s="134"/>
      <c r="D23" s="60"/>
      <c r="E23" s="58"/>
      <c r="G23" s="183"/>
      <c r="H23" s="59" t="s">
        <v>1</v>
      </c>
      <c r="I23" s="60"/>
      <c r="J23" s="31">
        <f>'Aug-Tracking'!AH33</f>
        <v>0</v>
      </c>
      <c r="K23" s="63"/>
      <c r="L23" s="60"/>
      <c r="M23" s="62">
        <f>'Aug-Tracking'!AH68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83"/>
      <c r="H24" s="59" t="s">
        <v>50</v>
      </c>
      <c r="I24" s="60"/>
      <c r="J24" s="31">
        <f>'Aug-Tracking'!AH34</f>
        <v>51.13</v>
      </c>
      <c r="K24" s="65" t="s">
        <v>25</v>
      </c>
      <c r="L24" s="66">
        <f>SUM(L18:L23)</f>
        <v>0</v>
      </c>
      <c r="M24" s="67">
        <f>SUM(M18:M23)</f>
        <v>0</v>
      </c>
    </row>
    <row r="25" spans="1:13">
      <c r="A25" s="153"/>
      <c r="B25" s="133"/>
      <c r="C25" s="134"/>
      <c r="D25" s="60"/>
      <c r="E25" s="58"/>
      <c r="G25" s="183"/>
      <c r="H25" s="59" t="s">
        <v>51</v>
      </c>
      <c r="I25" s="60"/>
      <c r="J25" s="31">
        <f>'Aug-Tracking'!AH35</f>
        <v>0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1800</v>
      </c>
      <c r="G26" s="183"/>
      <c r="H26" s="59" t="s">
        <v>52</v>
      </c>
      <c r="I26" s="60"/>
      <c r="J26" s="31">
        <f>'Aug-Tracking'!AH36</f>
        <v>0</v>
      </c>
      <c r="K26" s="61" t="s">
        <v>72</v>
      </c>
      <c r="L26" s="60"/>
      <c r="M26" s="62">
        <f>'Aug-Tracking'!AH71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'Aug-Tracking'!AH6</f>
        <v>0</v>
      </c>
      <c r="G27" s="183"/>
      <c r="H27" s="59"/>
      <c r="I27" s="60"/>
      <c r="J27" s="31">
        <f>'Aug-Tracking'!AH37</f>
        <v>0</v>
      </c>
      <c r="K27" s="61" t="s">
        <v>73</v>
      </c>
      <c r="L27" s="60"/>
      <c r="M27" s="62">
        <f>'Aug-Tracking'!AH72</f>
        <v>0</v>
      </c>
    </row>
    <row r="28" spans="1:13">
      <c r="A28" s="166"/>
      <c r="B28" s="140" t="s">
        <v>0</v>
      </c>
      <c r="C28" s="141"/>
      <c r="D28" s="60"/>
      <c r="E28" s="32">
        <f>'Aug-Tracking'!AH7</f>
        <v>0</v>
      </c>
      <c r="G28" s="183"/>
      <c r="H28" s="59"/>
      <c r="I28" s="60"/>
      <c r="J28" s="31">
        <f>'Aug-Tracking'!AH38</f>
        <v>0</v>
      </c>
      <c r="K28" s="61" t="s">
        <v>3</v>
      </c>
      <c r="L28" s="60"/>
      <c r="M28" s="62">
        <f>'Aug-Tracking'!AH73</f>
        <v>0</v>
      </c>
    </row>
    <row r="29" spans="1:13">
      <c r="A29" s="166"/>
      <c r="B29" s="140"/>
      <c r="C29" s="141"/>
      <c r="D29" s="60"/>
      <c r="E29" s="32">
        <f>'Aug-Tracking'!AH8</f>
        <v>0</v>
      </c>
      <c r="G29" s="183"/>
      <c r="H29" s="59"/>
      <c r="I29" s="60"/>
      <c r="J29" s="31">
        <f>'Aug-Tracking'!AH39</f>
        <v>0</v>
      </c>
      <c r="K29" s="61" t="s">
        <v>74</v>
      </c>
      <c r="L29" s="60"/>
      <c r="M29" s="62">
        <f>'Aug-Tracking'!AH74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83"/>
      <c r="H30" s="71"/>
      <c r="I30" s="64"/>
      <c r="J30" s="31">
        <f>'Aug-Tracking'!AH40</f>
        <v>0</v>
      </c>
      <c r="K30" s="72"/>
      <c r="L30" s="60"/>
      <c r="M30" s="62">
        <f>'Aug-Tracking'!AH75</f>
        <v>0</v>
      </c>
    </row>
    <row r="31" spans="1:13" ht="13.5" thickBot="1">
      <c r="A31" s="73"/>
      <c r="B31" s="74"/>
      <c r="C31" s="74"/>
      <c r="D31" s="75"/>
      <c r="E31" s="75"/>
      <c r="G31" s="183"/>
      <c r="H31" s="76"/>
      <c r="I31" s="60"/>
      <c r="J31" s="31">
        <f>'Aug-Tracking'!AH41</f>
        <v>0</v>
      </c>
      <c r="K31" s="61"/>
      <c r="L31" s="60"/>
      <c r="M31" s="62">
        <f>'Aug-Tracking'!AH76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83"/>
      <c r="H32" s="77" t="s">
        <v>25</v>
      </c>
      <c r="I32" s="66">
        <f>SUM(I18:I31)</f>
        <v>0</v>
      </c>
      <c r="J32" s="66">
        <f>SUM(J18:J31)</f>
        <v>497.13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'Aug-Tracking'!AH11</f>
        <v>0</v>
      </c>
      <c r="G33" s="183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'Aug-Tracking'!AH12</f>
        <v>0</v>
      </c>
      <c r="G34" s="183"/>
      <c r="H34" s="59" t="s">
        <v>55</v>
      </c>
      <c r="I34" s="60"/>
      <c r="J34" s="31">
        <f>'Aug-Tracking'!AH44</f>
        <v>0</v>
      </c>
      <c r="K34" s="61" t="s">
        <v>76</v>
      </c>
      <c r="L34" s="60"/>
      <c r="M34" s="62">
        <f>'Aug-Tracking'!AH79</f>
        <v>0</v>
      </c>
    </row>
    <row r="35" spans="1:13">
      <c r="A35" s="153"/>
      <c r="B35" s="140" t="s">
        <v>131</v>
      </c>
      <c r="C35" s="141"/>
      <c r="D35" s="60"/>
      <c r="E35" s="62">
        <f>'Aug-Tracking'!AH13</f>
        <v>0</v>
      </c>
      <c r="G35" s="183"/>
      <c r="H35" s="59" t="s">
        <v>56</v>
      </c>
      <c r="I35" s="60"/>
      <c r="J35" s="31">
        <f>'Aug-Tracking'!AH45</f>
        <v>0</v>
      </c>
      <c r="K35" s="61" t="s">
        <v>77</v>
      </c>
      <c r="L35" s="60"/>
      <c r="M35" s="62">
        <f>'Aug-Tracking'!AH80</f>
        <v>0</v>
      </c>
    </row>
    <row r="36" spans="1:13">
      <c r="A36" s="153"/>
      <c r="B36" s="140" t="s">
        <v>31</v>
      </c>
      <c r="C36" s="141"/>
      <c r="D36" s="60"/>
      <c r="E36" s="62">
        <f>'Aug-Tracking'!AH14</f>
        <v>0</v>
      </c>
      <c r="G36" s="183"/>
      <c r="H36" s="59" t="s">
        <v>57</v>
      </c>
      <c r="I36" s="60"/>
      <c r="J36" s="31">
        <f>'Aug-Tracking'!AH46</f>
        <v>0</v>
      </c>
      <c r="K36" s="61" t="s">
        <v>78</v>
      </c>
      <c r="L36" s="60"/>
      <c r="M36" s="62">
        <f>'Aug-Tracking'!AH81</f>
        <v>0</v>
      </c>
    </row>
    <row r="37" spans="1:13">
      <c r="A37" s="153"/>
      <c r="B37" s="140" t="s">
        <v>32</v>
      </c>
      <c r="C37" s="141"/>
      <c r="D37" s="60"/>
      <c r="E37" s="62">
        <f>'Aug-Tracking'!AH15</f>
        <v>0</v>
      </c>
      <c r="G37" s="183"/>
      <c r="H37" s="59" t="s">
        <v>58</v>
      </c>
      <c r="I37" s="60"/>
      <c r="J37" s="31">
        <f>'Aug-Tracking'!AH47</f>
        <v>0</v>
      </c>
      <c r="K37" s="61"/>
      <c r="L37" s="60"/>
      <c r="M37" s="62">
        <f>'Aug-Tracking'!AH82</f>
        <v>0</v>
      </c>
    </row>
    <row r="38" spans="1:13">
      <c r="A38" s="153"/>
      <c r="B38" s="140" t="s">
        <v>33</v>
      </c>
      <c r="C38" s="141"/>
      <c r="D38" s="60"/>
      <c r="E38" s="62">
        <f>'Aug-Tracking'!AH16</f>
        <v>0</v>
      </c>
      <c r="G38" s="183"/>
      <c r="H38" s="59" t="s">
        <v>59</v>
      </c>
      <c r="I38" s="60"/>
      <c r="J38" s="31">
        <f>'Aug-Tracking'!AH48</f>
        <v>0</v>
      </c>
      <c r="K38" s="61"/>
      <c r="L38" s="60"/>
      <c r="M38" s="62">
        <f>'Aug-Tracking'!AH83</f>
        <v>0</v>
      </c>
    </row>
    <row r="39" spans="1:13">
      <c r="A39" s="153"/>
      <c r="B39" s="140"/>
      <c r="C39" s="141"/>
      <c r="D39" s="60"/>
      <c r="E39" s="62">
        <f>'Aug-Tracking'!AH17</f>
        <v>0</v>
      </c>
      <c r="G39" s="183"/>
      <c r="H39" s="59" t="s">
        <v>60</v>
      </c>
      <c r="I39" s="60"/>
      <c r="J39" s="31">
        <f>'Aug-Tracking'!AH49</f>
        <v>0</v>
      </c>
      <c r="K39" s="80" t="s">
        <v>25</v>
      </c>
      <c r="L39" s="81">
        <f>SUM(L34:L38)</f>
        <v>0</v>
      </c>
      <c r="M39" s="82">
        <f>SUM(M34:M38)</f>
        <v>0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83"/>
      <c r="H40" s="59" t="s">
        <v>61</v>
      </c>
      <c r="I40" s="60"/>
      <c r="J40" s="31">
        <f>'Aug-Tracking'!AH50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83"/>
      <c r="H41" s="71"/>
      <c r="I41" s="64"/>
      <c r="J41" s="31">
        <f>'Aug-Tracking'!AH51</f>
        <v>0</v>
      </c>
      <c r="K41" s="61" t="s">
        <v>79</v>
      </c>
      <c r="L41" s="60"/>
      <c r="M41" s="62">
        <f>'Aug-Tracking'!AH86</f>
        <v>0</v>
      </c>
    </row>
    <row r="42" spans="1:13">
      <c r="A42" s="153"/>
      <c r="B42" s="68" t="s">
        <v>35</v>
      </c>
      <c r="C42" s="69"/>
      <c r="D42" s="60"/>
      <c r="E42" s="62">
        <f>'Aug-Tracking'!AH20</f>
        <v>0</v>
      </c>
      <c r="G42" s="183"/>
      <c r="H42" s="71"/>
      <c r="I42" s="60"/>
      <c r="J42" s="31">
        <f>'Aug-Tracking'!AH52</f>
        <v>0</v>
      </c>
      <c r="K42" s="61" t="s">
        <v>80</v>
      </c>
      <c r="L42" s="60"/>
      <c r="M42" s="62">
        <f>'Aug-Tracking'!AH87</f>
        <v>0</v>
      </c>
    </row>
    <row r="43" spans="1:13">
      <c r="A43" s="153"/>
      <c r="B43" s="68" t="s">
        <v>37</v>
      </c>
      <c r="C43" s="69"/>
      <c r="D43" s="60"/>
      <c r="E43" s="62">
        <f>'Aug-Tracking'!AH21</f>
        <v>0</v>
      </c>
      <c r="G43" s="183"/>
      <c r="H43" s="83" t="s">
        <v>25</v>
      </c>
      <c r="I43" s="81">
        <f>SUM(I34:I42)</f>
        <v>0</v>
      </c>
      <c r="J43" s="81">
        <f>SUM(J34:J42)</f>
        <v>0</v>
      </c>
      <c r="K43" s="61" t="s">
        <v>81</v>
      </c>
      <c r="L43" s="60"/>
      <c r="M43" s="62">
        <f>'Aug-Tracking'!AH88</f>
        <v>0</v>
      </c>
    </row>
    <row r="44" spans="1:13">
      <c r="A44" s="153"/>
      <c r="B44" s="68" t="s">
        <v>5</v>
      </c>
      <c r="C44" s="69"/>
      <c r="D44" s="60"/>
      <c r="E44" s="62">
        <f>'Aug-Tracking'!AH22</f>
        <v>0</v>
      </c>
      <c r="G44" s="183"/>
      <c r="H44" s="71" t="s">
        <v>62</v>
      </c>
      <c r="I44" s="31"/>
      <c r="J44" s="31"/>
      <c r="K44" s="61" t="s">
        <v>82</v>
      </c>
      <c r="L44" s="60"/>
      <c r="M44" s="62">
        <f>'Aug-Tracking'!AH89</f>
        <v>0</v>
      </c>
    </row>
    <row r="45" spans="1:13">
      <c r="A45" s="153"/>
      <c r="B45" s="55" t="s">
        <v>6</v>
      </c>
      <c r="C45" s="56"/>
      <c r="D45" s="60"/>
      <c r="E45" s="62">
        <f>'Aug-Tracking'!AH23</f>
        <v>0</v>
      </c>
      <c r="G45" s="183"/>
      <c r="H45" s="59" t="s">
        <v>63</v>
      </c>
      <c r="I45" s="60"/>
      <c r="J45" s="31">
        <f>'Aug-Tracking'!AH55</f>
        <v>0</v>
      </c>
      <c r="K45" s="61" t="s">
        <v>83</v>
      </c>
      <c r="L45" s="60"/>
      <c r="M45" s="62">
        <f>'Aug-Tracking'!AH90</f>
        <v>0</v>
      </c>
    </row>
    <row r="46" spans="1:13">
      <c r="A46" s="153"/>
      <c r="B46" s="55" t="s">
        <v>36</v>
      </c>
      <c r="C46" s="56"/>
      <c r="D46" s="60"/>
      <c r="E46" s="62">
        <f>'Aug-Tracking'!AH24</f>
        <v>0</v>
      </c>
      <c r="G46" s="183"/>
      <c r="H46" s="59" t="s">
        <v>2</v>
      </c>
      <c r="I46" s="60"/>
      <c r="J46" s="31">
        <f>'Aug-Tracking'!AH56</f>
        <v>0</v>
      </c>
      <c r="K46" s="61" t="s">
        <v>84</v>
      </c>
      <c r="L46" s="60"/>
      <c r="M46" s="62">
        <f>'Aug-Tracking'!AH91</f>
        <v>0</v>
      </c>
    </row>
    <row r="47" spans="1:13">
      <c r="A47" s="153"/>
      <c r="B47" s="55"/>
      <c r="C47" s="56"/>
      <c r="D47" s="60"/>
      <c r="E47" s="62">
        <f>'Aug-Tracking'!AH25</f>
        <v>0</v>
      </c>
      <c r="G47" s="183"/>
      <c r="H47" s="59" t="s">
        <v>64</v>
      </c>
      <c r="I47" s="60"/>
      <c r="J47" s="31">
        <f>'Aug-Tracking'!AH57</f>
        <v>0</v>
      </c>
      <c r="K47" s="61" t="s">
        <v>85</v>
      </c>
      <c r="L47" s="60"/>
      <c r="M47" s="62">
        <f>'Aug-Tracking'!AH92</f>
        <v>0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83"/>
      <c r="H48" s="59" t="s">
        <v>65</v>
      </c>
      <c r="I48" s="60"/>
      <c r="J48" s="31">
        <f>'Aug-Tracking'!AH58</f>
        <v>0</v>
      </c>
      <c r="K48" s="61"/>
      <c r="L48" s="60"/>
      <c r="M48" s="62">
        <f>'Aug-Tracking'!AH93</f>
        <v>0</v>
      </c>
    </row>
    <row r="49" spans="1:13" ht="13.5" thickBot="1">
      <c r="A49" s="151"/>
      <c r="B49" s="151"/>
      <c r="C49" s="54"/>
      <c r="D49" s="84"/>
      <c r="E49" s="84"/>
      <c r="G49" s="183"/>
      <c r="H49" s="59" t="s">
        <v>66</v>
      </c>
      <c r="I49" s="60"/>
      <c r="J49" s="31">
        <f>'Aug-Tracking'!AH59</f>
        <v>0</v>
      </c>
      <c r="K49" s="61"/>
      <c r="L49" s="60"/>
      <c r="M49" s="62">
        <f>'Aug-Tracking'!AH94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1800</v>
      </c>
      <c r="G50" s="183"/>
      <c r="H50" s="59"/>
      <c r="I50" s="60"/>
      <c r="J50" s="31">
        <f>'Aug-Tracking'!AH60</f>
        <v>0</v>
      </c>
      <c r="K50" s="61"/>
      <c r="L50" s="60"/>
      <c r="M50" s="62">
        <f>'Aug-Tracking'!AH95</f>
        <v>0</v>
      </c>
    </row>
    <row r="51" spans="1:13" ht="13.5" customHeight="1" thickBot="1">
      <c r="A51" s="163"/>
      <c r="B51" s="164"/>
      <c r="C51" s="165"/>
      <c r="D51" s="158"/>
      <c r="E51" s="158"/>
      <c r="G51" s="184"/>
      <c r="H51" s="85" t="s">
        <v>25</v>
      </c>
      <c r="I51" s="86">
        <f>SUM(I45:I50)</f>
        <v>0</v>
      </c>
      <c r="J51" s="86">
        <f>SUM(J45:J50)</f>
        <v>0</v>
      </c>
      <c r="K51" s="85" t="s">
        <v>25</v>
      </c>
      <c r="L51" s="86">
        <f>SUM(L41:L50)</f>
        <v>0</v>
      </c>
      <c r="M51" s="87">
        <f>SUM(M41:M50)</f>
        <v>0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D27:D29 D33:D39 D42:D47 I18:I31 I34:I42 I45:I50 L18:L23 L26:L31 L34:L38 L41:L50 D18:E25" name="Range3"/>
    <protectedRange sqref="B18:C25 B27:C29 B33:C39 B42:C47 H18:H31 H34:H42 H45:H50 K18:K23 K26:K31 K34:K38 K41:K50" name="Range2"/>
  </protectedRanges>
  <mergeCells count="46"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B36:C36"/>
    <mergeCell ref="D12:E12"/>
    <mergeCell ref="B17:E17"/>
    <mergeCell ref="B18:C18"/>
    <mergeCell ref="B19:C19"/>
    <mergeCell ref="D15:E15"/>
    <mergeCell ref="B27:C27"/>
    <mergeCell ref="B28:C28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A27:A30"/>
    <mergeCell ref="K15:K16"/>
    <mergeCell ref="A15:B16"/>
    <mergeCell ref="G15:H16"/>
    <mergeCell ref="B22:C22"/>
    <mergeCell ref="B23:C23"/>
    <mergeCell ref="B30:C30"/>
    <mergeCell ref="B29:C29"/>
  </mergeCells>
  <phoneticPr fontId="1" type="noConversion"/>
  <dataValidations count="1">
    <dataValidation type="decimal" operator="lessThan" allowBlank="1" showInputMessage="1" showErrorMessage="1" error="Sila isikan maklumat yang berkenaan dalam bentuk angka" sqref="D18:E25 D27:D29 I18:I31 L18:L23 L26:L31 D33:D39 I34:I42 L34:L38 L41:L50 I45:I50 D42:D47">
      <formula1>1E+32</formula1>
    </dataValidation>
  </dataValidations>
  <printOptions horizontalCentered="1" verticalCentered="1"/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IE96"/>
  <sheetViews>
    <sheetView showGridLines="0" showRowColHeaders="0" showZeros="0" workbookViewId="0">
      <pane xSplit="2" ySplit="5" topLeftCell="C6" activePane="bottomRight" state="frozenSplit"/>
      <selection activeCell="C13" sqref="C13"/>
      <selection pane="topRight" activeCell="C13" sqref="C13"/>
      <selection pane="bottomLeft" activeCell="C13" sqref="C13"/>
      <selection pane="bottomRight" activeCell="D31" sqref="D31"/>
    </sheetView>
  </sheetViews>
  <sheetFormatPr defaultRowHeight="12.75"/>
  <cols>
    <col min="1" max="1" width="6.7109375" style="30" customWidth="1"/>
    <col min="2" max="2" width="27.7109375" style="30" customWidth="1"/>
    <col min="3" max="3" width="10.5703125" style="30" customWidth="1"/>
    <col min="4" max="33" width="9.140625" style="30"/>
    <col min="34" max="34" width="9.140625" style="94"/>
    <col min="35" max="16384" width="9.140625" style="30"/>
  </cols>
  <sheetData>
    <row r="1" spans="1:239" ht="18">
      <c r="A1" s="34" t="s">
        <v>108</v>
      </c>
    </row>
    <row r="2" spans="1:239" s="33" customFormat="1">
      <c r="A2" s="33" t="s">
        <v>92</v>
      </c>
      <c r="AH2" s="94"/>
    </row>
    <row r="3" spans="1:239" s="33" customFormat="1">
      <c r="AH3" s="94"/>
    </row>
    <row r="4" spans="1:239" s="93" customFormat="1" ht="12.75" customHeight="1">
      <c r="A4" s="95"/>
      <c r="B4" s="74"/>
      <c r="AH4" s="96"/>
    </row>
    <row r="5" spans="1:239" s="100" customFormat="1" ht="12.75" customHeight="1">
      <c r="A5" s="179" t="s">
        <v>93</v>
      </c>
      <c r="B5" s="179"/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7">
        <v>19</v>
      </c>
      <c r="V5" s="97">
        <v>20</v>
      </c>
      <c r="W5" s="97">
        <v>21</v>
      </c>
      <c r="X5" s="97">
        <v>22</v>
      </c>
      <c r="Y5" s="97">
        <v>23</v>
      </c>
      <c r="Z5" s="97">
        <v>24</v>
      </c>
      <c r="AA5" s="97">
        <v>25</v>
      </c>
      <c r="AB5" s="97">
        <v>26</v>
      </c>
      <c r="AC5" s="97">
        <v>27</v>
      </c>
      <c r="AD5" s="97">
        <v>28</v>
      </c>
      <c r="AE5" s="97">
        <v>29</v>
      </c>
      <c r="AF5" s="97">
        <v>30</v>
      </c>
      <c r="AG5" s="97">
        <v>31</v>
      </c>
      <c r="AH5" s="98" t="s">
        <v>96</v>
      </c>
    </row>
    <row r="6" spans="1:239" s="105" customFormat="1" ht="12.75" customHeight="1">
      <c r="A6" s="180" t="s">
        <v>21</v>
      </c>
      <c r="B6" s="101" t="str">
        <f>August!B27</f>
        <v>Cukai pendapatan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>
        <f>SUM(C6:AG6)</f>
        <v>0</v>
      </c>
    </row>
    <row r="7" spans="1:239" s="105" customFormat="1" ht="12.75" customHeight="1">
      <c r="A7" s="180"/>
      <c r="B7" s="101" t="str">
        <f>August!B28</f>
        <v>Zakat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3">
        <f>SUM(C7:AG7)</f>
        <v>0</v>
      </c>
    </row>
    <row r="8" spans="1:239" s="105" customFormat="1" ht="12.75" customHeight="1">
      <c r="A8" s="180"/>
      <c r="B8" s="101">
        <f>August!B29</f>
        <v>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3">
        <f>SUM(C8:AG8)</f>
        <v>0</v>
      </c>
    </row>
    <row r="9" spans="1:239" s="105" customFormat="1" ht="12.75" customHeight="1" thickBot="1">
      <c r="A9" s="181"/>
      <c r="B9" s="85" t="s">
        <v>94</v>
      </c>
      <c r="C9" s="66">
        <f t="shared" ref="C9:AH9" si="0">SUM(C6:C8)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6">
        <f t="shared" si="0"/>
        <v>0</v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66">
        <f t="shared" si="0"/>
        <v>0</v>
      </c>
      <c r="AG9" s="66">
        <f t="shared" si="0"/>
        <v>0</v>
      </c>
      <c r="AH9" s="107">
        <f t="shared" si="0"/>
        <v>0</v>
      </c>
    </row>
    <row r="10" spans="1:239" s="100" customFormat="1">
      <c r="A10" s="176" t="s">
        <v>42</v>
      </c>
      <c r="B10" s="74" t="s">
        <v>28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108"/>
      <c r="IE10" s="109" t="s">
        <v>4</v>
      </c>
    </row>
    <row r="11" spans="1:239" s="111" customFormat="1">
      <c r="A11" s="177"/>
      <c r="B11" s="101" t="str">
        <f>August!B33</f>
        <v>Rumah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0">
        <f t="shared" ref="AH11:AH18" si="1">SUM(C11:AG11)</f>
        <v>0</v>
      </c>
    </row>
    <row r="12" spans="1:239" s="111" customFormat="1">
      <c r="A12" s="177"/>
      <c r="B12" s="101" t="str">
        <f>August!B34</f>
        <v>Kereta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0">
        <f t="shared" si="1"/>
        <v>0</v>
      </c>
    </row>
    <row r="13" spans="1:239" s="111" customFormat="1">
      <c r="A13" s="177"/>
      <c r="B13" s="101" t="str">
        <f>August!B35</f>
        <v>Kad kredit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0">
        <f t="shared" si="1"/>
        <v>0</v>
      </c>
    </row>
    <row r="14" spans="1:239" s="111" customFormat="1">
      <c r="A14" s="177"/>
      <c r="B14" s="101" t="str">
        <f>August!B36</f>
        <v>Peribadi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0">
        <f t="shared" si="1"/>
        <v>0</v>
      </c>
    </row>
    <row r="15" spans="1:239" s="111" customFormat="1">
      <c r="A15" s="177"/>
      <c r="B15" s="101" t="str">
        <f>August!B37</f>
        <v>Pengajian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0">
        <f t="shared" si="1"/>
        <v>0</v>
      </c>
    </row>
    <row r="16" spans="1:239" s="111" customFormat="1">
      <c r="A16" s="177"/>
      <c r="B16" s="101" t="str">
        <f>August!B38</f>
        <v>Lain-lain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0">
        <f t="shared" si="1"/>
        <v>0</v>
      </c>
    </row>
    <row r="17" spans="1:34" s="111" customFormat="1">
      <c r="A17" s="177"/>
      <c r="B17" s="101">
        <f>August!B39</f>
        <v>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0">
        <f t="shared" si="1"/>
        <v>0</v>
      </c>
    </row>
    <row r="18" spans="1:34" s="111" customFormat="1" ht="13.5" thickBot="1">
      <c r="A18" s="177"/>
      <c r="B18" s="85" t="s">
        <v>95</v>
      </c>
      <c r="C18" s="66">
        <f t="shared" ref="C18:AG18" si="2">SUM(C11:C17)</f>
        <v>0</v>
      </c>
      <c r="D18" s="66">
        <f t="shared" si="2"/>
        <v>0</v>
      </c>
      <c r="E18" s="66">
        <f t="shared" si="2"/>
        <v>0</v>
      </c>
      <c r="F18" s="66">
        <f t="shared" si="2"/>
        <v>0</v>
      </c>
      <c r="G18" s="66">
        <f t="shared" si="2"/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 t="shared" si="2"/>
        <v>0</v>
      </c>
      <c r="T18" s="66">
        <f t="shared" si="2"/>
        <v>0</v>
      </c>
      <c r="U18" s="66">
        <f t="shared" si="2"/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  <c r="AA18" s="66">
        <f t="shared" si="2"/>
        <v>0</v>
      </c>
      <c r="AB18" s="66">
        <f t="shared" si="2"/>
        <v>0</v>
      </c>
      <c r="AC18" s="66">
        <f t="shared" si="2"/>
        <v>0</v>
      </c>
      <c r="AD18" s="66">
        <f t="shared" si="2"/>
        <v>0</v>
      </c>
      <c r="AE18" s="66">
        <f t="shared" si="2"/>
        <v>0</v>
      </c>
      <c r="AF18" s="66">
        <f t="shared" si="2"/>
        <v>0</v>
      </c>
      <c r="AG18" s="66">
        <f t="shared" si="2"/>
        <v>0</v>
      </c>
      <c r="AH18" s="107">
        <f t="shared" si="1"/>
        <v>0</v>
      </c>
    </row>
    <row r="19" spans="1:34" s="111" customFormat="1">
      <c r="A19" s="177"/>
      <c r="B19" s="7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108"/>
    </row>
    <row r="20" spans="1:34" s="111" customFormat="1">
      <c r="A20" s="177"/>
      <c r="B20" s="93" t="str">
        <f>August!B42</f>
        <v>KWSP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0">
        <f t="shared" ref="AH20:AH26" si="3">SUM(C20:AG20)</f>
        <v>0</v>
      </c>
    </row>
    <row r="21" spans="1:34" s="111" customFormat="1">
      <c r="A21" s="177"/>
      <c r="B21" s="93" t="str">
        <f>August!B43</f>
        <v>Simpanan tetap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0">
        <f t="shared" si="3"/>
        <v>0</v>
      </c>
    </row>
    <row r="22" spans="1:34" s="111" customFormat="1">
      <c r="A22" s="177"/>
      <c r="B22" s="93" t="str">
        <f>August!B44</f>
        <v>Tabung Haji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10">
        <f t="shared" si="3"/>
        <v>0</v>
      </c>
    </row>
    <row r="23" spans="1:34" s="111" customFormat="1">
      <c r="A23" s="177"/>
      <c r="B23" s="93" t="str">
        <f>August!B45</f>
        <v>Koperasi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110">
        <f t="shared" si="3"/>
        <v>0</v>
      </c>
    </row>
    <row r="24" spans="1:34" s="111" customFormat="1">
      <c r="A24" s="177"/>
      <c r="B24" s="93" t="str">
        <f>August!B46</f>
        <v xml:space="preserve">Simpanan 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10">
        <f t="shared" si="3"/>
        <v>0</v>
      </c>
    </row>
    <row r="25" spans="1:34" s="111" customFormat="1">
      <c r="A25" s="177"/>
      <c r="B25" s="93">
        <f>August!B47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110">
        <f t="shared" si="3"/>
        <v>0</v>
      </c>
    </row>
    <row r="26" spans="1:34" s="112" customFormat="1" ht="13.5" thickBot="1">
      <c r="A26" s="178"/>
      <c r="B26" s="85" t="s">
        <v>25</v>
      </c>
      <c r="C26" s="66">
        <f t="shared" ref="C26:AG26" si="4">SUM(C20:C25)</f>
        <v>0</v>
      </c>
      <c r="D26" s="66">
        <f t="shared" si="4"/>
        <v>0</v>
      </c>
      <c r="E26" s="66">
        <f t="shared" si="4"/>
        <v>0</v>
      </c>
      <c r="F26" s="66">
        <f t="shared" si="4"/>
        <v>0</v>
      </c>
      <c r="G26" s="66">
        <f t="shared" si="4"/>
        <v>0</v>
      </c>
      <c r="H26" s="66">
        <f t="shared" si="4"/>
        <v>0</v>
      </c>
      <c r="I26" s="66">
        <f t="shared" si="4"/>
        <v>0</v>
      </c>
      <c r="J26" s="66">
        <f t="shared" si="4"/>
        <v>0</v>
      </c>
      <c r="K26" s="66">
        <f t="shared" si="4"/>
        <v>0</v>
      </c>
      <c r="L26" s="66">
        <f t="shared" si="4"/>
        <v>0</v>
      </c>
      <c r="M26" s="66">
        <f t="shared" si="4"/>
        <v>0</v>
      </c>
      <c r="N26" s="66">
        <f t="shared" si="4"/>
        <v>0</v>
      </c>
      <c r="O26" s="66">
        <f t="shared" si="4"/>
        <v>0</v>
      </c>
      <c r="P26" s="66">
        <f t="shared" si="4"/>
        <v>0</v>
      </c>
      <c r="Q26" s="66">
        <f t="shared" si="4"/>
        <v>0</v>
      </c>
      <c r="R26" s="66">
        <f t="shared" si="4"/>
        <v>0</v>
      </c>
      <c r="S26" s="66">
        <f t="shared" si="4"/>
        <v>0</v>
      </c>
      <c r="T26" s="66">
        <f t="shared" si="4"/>
        <v>0</v>
      </c>
      <c r="U26" s="66">
        <f t="shared" si="4"/>
        <v>0</v>
      </c>
      <c r="V26" s="66">
        <f t="shared" si="4"/>
        <v>0</v>
      </c>
      <c r="W26" s="66">
        <f t="shared" si="4"/>
        <v>0</v>
      </c>
      <c r="X26" s="66">
        <f t="shared" si="4"/>
        <v>0</v>
      </c>
      <c r="Y26" s="66">
        <f t="shared" si="4"/>
        <v>0</v>
      </c>
      <c r="Z26" s="66">
        <f t="shared" si="4"/>
        <v>0</v>
      </c>
      <c r="AA26" s="66">
        <f t="shared" si="4"/>
        <v>0</v>
      </c>
      <c r="AB26" s="66">
        <f t="shared" si="4"/>
        <v>0</v>
      </c>
      <c r="AC26" s="66">
        <f t="shared" si="4"/>
        <v>0</v>
      </c>
      <c r="AD26" s="66">
        <f t="shared" si="4"/>
        <v>0</v>
      </c>
      <c r="AE26" s="66">
        <f t="shared" si="4"/>
        <v>0</v>
      </c>
      <c r="AF26" s="66">
        <f t="shared" si="4"/>
        <v>0</v>
      </c>
      <c r="AG26" s="66">
        <f t="shared" si="4"/>
        <v>0</v>
      </c>
      <c r="AH26" s="107">
        <f t="shared" si="3"/>
        <v>0</v>
      </c>
    </row>
    <row r="27" spans="1:34" s="111" customFormat="1" ht="12.75" customHeight="1">
      <c r="A27" s="176" t="s">
        <v>53</v>
      </c>
      <c r="B27" s="113" t="s">
        <v>45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08"/>
    </row>
    <row r="28" spans="1:34" s="111" customFormat="1">
      <c r="A28" s="177"/>
      <c r="B28" s="101" t="str">
        <f>August!H18</f>
        <v>Sewa rumah</v>
      </c>
      <c r="C28" s="60">
        <v>446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10">
        <f t="shared" ref="AH28:AH42" si="5">SUM(C28:AG28)</f>
        <v>446</v>
      </c>
    </row>
    <row r="29" spans="1:34" s="111" customFormat="1">
      <c r="A29" s="177"/>
      <c r="B29" s="101" t="str">
        <f>August!H19</f>
        <v>Bil air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110">
        <f t="shared" si="5"/>
        <v>0</v>
      </c>
    </row>
    <row r="30" spans="1:34" s="111" customFormat="1">
      <c r="A30" s="177"/>
      <c r="B30" s="101" t="str">
        <f>August!H20</f>
        <v>Bil elektrik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110">
        <f t="shared" si="5"/>
        <v>0</v>
      </c>
    </row>
    <row r="31" spans="1:34" s="111" customFormat="1">
      <c r="A31" s="177"/>
      <c r="B31" s="101" t="str">
        <f>August!H21</f>
        <v>Bil telefon/telefon bimbit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110">
        <f t="shared" si="5"/>
        <v>0</v>
      </c>
    </row>
    <row r="32" spans="1:34" s="111" customFormat="1">
      <c r="A32" s="177"/>
      <c r="B32" s="101" t="str">
        <f>August!H22</f>
        <v>Stesen TV berbayar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110">
        <f t="shared" si="5"/>
        <v>0</v>
      </c>
    </row>
    <row r="33" spans="1:34" s="111" customFormat="1">
      <c r="A33" s="177"/>
      <c r="B33" s="101" t="str">
        <f>August!H23</f>
        <v>Internet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110">
        <f t="shared" si="5"/>
        <v>0</v>
      </c>
    </row>
    <row r="34" spans="1:34" s="111" customFormat="1">
      <c r="A34" s="177"/>
      <c r="B34" s="101" t="str">
        <f>August!H24</f>
        <v>Barangan dapur</v>
      </c>
      <c r="C34" s="60">
        <v>33.43</v>
      </c>
      <c r="D34" s="60">
        <v>2.95</v>
      </c>
      <c r="E34" s="60"/>
      <c r="F34" s="60"/>
      <c r="G34" s="60">
        <v>14.75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110">
        <f t="shared" si="5"/>
        <v>51.13</v>
      </c>
    </row>
    <row r="35" spans="1:34" s="111" customFormat="1">
      <c r="A35" s="177"/>
      <c r="B35" s="101" t="str">
        <f>August!H25</f>
        <v>Perabot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110">
        <f t="shared" si="5"/>
        <v>0</v>
      </c>
    </row>
    <row r="36" spans="1:34" s="111" customFormat="1">
      <c r="A36" s="177"/>
      <c r="B36" s="101" t="str">
        <f>August!H26</f>
        <v>Kebun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110">
        <f t="shared" si="5"/>
        <v>0</v>
      </c>
    </row>
    <row r="37" spans="1:34" s="111" customFormat="1">
      <c r="A37" s="177"/>
      <c r="B37" s="101">
        <f>August!H27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110">
        <f t="shared" si="5"/>
        <v>0</v>
      </c>
    </row>
    <row r="38" spans="1:34" s="111" customFormat="1">
      <c r="A38" s="177"/>
      <c r="B38" s="101">
        <f>August!H28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110">
        <f t="shared" si="5"/>
        <v>0</v>
      </c>
    </row>
    <row r="39" spans="1:34" s="111" customFormat="1">
      <c r="A39" s="177"/>
      <c r="B39" s="101">
        <f>August!H29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110">
        <f t="shared" si="5"/>
        <v>0</v>
      </c>
    </row>
    <row r="40" spans="1:34" s="111" customFormat="1">
      <c r="A40" s="177"/>
      <c r="B40" s="101">
        <f>August!H30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10">
        <f t="shared" si="5"/>
        <v>0</v>
      </c>
    </row>
    <row r="41" spans="1:34" s="111" customFormat="1">
      <c r="A41" s="177"/>
      <c r="B41" s="101">
        <f>August!H31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110">
        <f t="shared" si="5"/>
        <v>0</v>
      </c>
    </row>
    <row r="42" spans="1:34" s="111" customFormat="1" ht="13.5" thickBot="1">
      <c r="A42" s="177"/>
      <c r="B42" s="85" t="s">
        <v>25</v>
      </c>
      <c r="C42" s="66">
        <f t="shared" ref="C42:AG42" si="6">SUM(C28:C41)</f>
        <v>479.43</v>
      </c>
      <c r="D42" s="66">
        <f t="shared" si="6"/>
        <v>2.95</v>
      </c>
      <c r="E42" s="66">
        <f t="shared" si="6"/>
        <v>0</v>
      </c>
      <c r="F42" s="66">
        <f t="shared" si="6"/>
        <v>0</v>
      </c>
      <c r="G42" s="66">
        <f t="shared" si="6"/>
        <v>14.75</v>
      </c>
      <c r="H42" s="66">
        <f t="shared" si="6"/>
        <v>0</v>
      </c>
      <c r="I42" s="66">
        <f t="shared" si="6"/>
        <v>0</v>
      </c>
      <c r="J42" s="66">
        <f t="shared" si="6"/>
        <v>0</v>
      </c>
      <c r="K42" s="66">
        <f t="shared" si="6"/>
        <v>0</v>
      </c>
      <c r="L42" s="66">
        <f t="shared" si="6"/>
        <v>0</v>
      </c>
      <c r="M42" s="66">
        <f t="shared" si="6"/>
        <v>0</v>
      </c>
      <c r="N42" s="66">
        <f t="shared" si="6"/>
        <v>0</v>
      </c>
      <c r="O42" s="66">
        <f t="shared" si="6"/>
        <v>0</v>
      </c>
      <c r="P42" s="66">
        <f t="shared" si="6"/>
        <v>0</v>
      </c>
      <c r="Q42" s="66">
        <f t="shared" si="6"/>
        <v>0</v>
      </c>
      <c r="R42" s="66">
        <f t="shared" si="6"/>
        <v>0</v>
      </c>
      <c r="S42" s="66">
        <f t="shared" si="6"/>
        <v>0</v>
      </c>
      <c r="T42" s="66">
        <f t="shared" si="6"/>
        <v>0</v>
      </c>
      <c r="U42" s="66">
        <f t="shared" si="6"/>
        <v>0</v>
      </c>
      <c r="V42" s="66">
        <f t="shared" si="6"/>
        <v>0</v>
      </c>
      <c r="W42" s="66">
        <f t="shared" si="6"/>
        <v>0</v>
      </c>
      <c r="X42" s="66">
        <f t="shared" si="6"/>
        <v>0</v>
      </c>
      <c r="Y42" s="66">
        <f t="shared" si="6"/>
        <v>0</v>
      </c>
      <c r="Z42" s="66">
        <f t="shared" si="6"/>
        <v>0</v>
      </c>
      <c r="AA42" s="66">
        <f t="shared" si="6"/>
        <v>0</v>
      </c>
      <c r="AB42" s="66">
        <f t="shared" si="6"/>
        <v>0</v>
      </c>
      <c r="AC42" s="66">
        <f t="shared" si="6"/>
        <v>0</v>
      </c>
      <c r="AD42" s="66">
        <f t="shared" si="6"/>
        <v>0</v>
      </c>
      <c r="AE42" s="66">
        <f t="shared" si="6"/>
        <v>0</v>
      </c>
      <c r="AF42" s="66">
        <f t="shared" si="6"/>
        <v>0</v>
      </c>
      <c r="AG42" s="66">
        <f t="shared" si="6"/>
        <v>0</v>
      </c>
      <c r="AH42" s="107">
        <f t="shared" si="5"/>
        <v>497.13</v>
      </c>
    </row>
    <row r="43" spans="1:34" s="111" customFormat="1">
      <c r="A43" s="177"/>
      <c r="B43" s="113" t="s">
        <v>54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108"/>
    </row>
    <row r="44" spans="1:34" s="111" customFormat="1">
      <c r="A44" s="177"/>
      <c r="B44" s="101" t="str">
        <f>August!H34</f>
        <v xml:space="preserve">Yuran sekolah 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110">
        <f t="shared" ref="AH44:AH53" si="7">SUM(C44:AG44)</f>
        <v>0</v>
      </c>
    </row>
    <row r="45" spans="1:34" s="111" customFormat="1">
      <c r="A45" s="177"/>
      <c r="B45" s="101" t="str">
        <f>August!H35</f>
        <v>Yuran universiti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110">
        <f t="shared" si="7"/>
        <v>0</v>
      </c>
    </row>
    <row r="46" spans="1:34" s="111" customFormat="1">
      <c r="A46" s="177"/>
      <c r="B46" s="101" t="str">
        <f>August!H36</f>
        <v>Tuisyen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110">
        <f t="shared" si="7"/>
        <v>0</v>
      </c>
    </row>
    <row r="47" spans="1:34" s="111" customFormat="1">
      <c r="A47" s="177"/>
      <c r="B47" s="101" t="str">
        <f>August!H37</f>
        <v>Pakaian seragam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110">
        <f t="shared" si="7"/>
        <v>0</v>
      </c>
    </row>
    <row r="48" spans="1:34" s="111" customFormat="1">
      <c r="A48" s="177"/>
      <c r="B48" s="101" t="str">
        <f>August!H38</f>
        <v>Alat tulis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110">
        <f t="shared" si="7"/>
        <v>0</v>
      </c>
    </row>
    <row r="49" spans="1:34" s="111" customFormat="1">
      <c r="A49" s="177"/>
      <c r="B49" s="101" t="str">
        <f>August!H39</f>
        <v>Wang saku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110">
        <f t="shared" si="7"/>
        <v>0</v>
      </c>
    </row>
    <row r="50" spans="1:34" s="111" customFormat="1">
      <c r="A50" s="177"/>
      <c r="B50" s="101" t="str">
        <f>August!H40</f>
        <v xml:space="preserve">Bas sekolah 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110">
        <f t="shared" si="7"/>
        <v>0</v>
      </c>
    </row>
    <row r="51" spans="1:34" s="111" customFormat="1">
      <c r="A51" s="177"/>
      <c r="B51" s="101">
        <f>August!H41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110">
        <f t="shared" si="7"/>
        <v>0</v>
      </c>
    </row>
    <row r="52" spans="1:34" s="111" customFormat="1">
      <c r="A52" s="177"/>
      <c r="B52" s="101">
        <f>August!H42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110">
        <f t="shared" si="7"/>
        <v>0</v>
      </c>
    </row>
    <row r="53" spans="1:34" s="111" customFormat="1" ht="13.5" thickBot="1">
      <c r="A53" s="177"/>
      <c r="B53" s="85" t="s">
        <v>25</v>
      </c>
      <c r="C53" s="66">
        <f t="shared" ref="C53:AG53" si="8">SUM(C44:C52)</f>
        <v>0</v>
      </c>
      <c r="D53" s="66">
        <f t="shared" si="8"/>
        <v>0</v>
      </c>
      <c r="E53" s="66">
        <f t="shared" si="8"/>
        <v>0</v>
      </c>
      <c r="F53" s="66">
        <f t="shared" si="8"/>
        <v>0</v>
      </c>
      <c r="G53" s="66">
        <f t="shared" si="8"/>
        <v>0</v>
      </c>
      <c r="H53" s="66">
        <f t="shared" si="8"/>
        <v>0</v>
      </c>
      <c r="I53" s="66">
        <f t="shared" si="8"/>
        <v>0</v>
      </c>
      <c r="J53" s="66">
        <f t="shared" si="8"/>
        <v>0</v>
      </c>
      <c r="K53" s="66">
        <f t="shared" si="8"/>
        <v>0</v>
      </c>
      <c r="L53" s="66">
        <f t="shared" si="8"/>
        <v>0</v>
      </c>
      <c r="M53" s="66">
        <f t="shared" si="8"/>
        <v>0</v>
      </c>
      <c r="N53" s="66">
        <f t="shared" si="8"/>
        <v>0</v>
      </c>
      <c r="O53" s="66">
        <f t="shared" si="8"/>
        <v>0</v>
      </c>
      <c r="P53" s="66">
        <f t="shared" si="8"/>
        <v>0</v>
      </c>
      <c r="Q53" s="66">
        <f t="shared" si="8"/>
        <v>0</v>
      </c>
      <c r="R53" s="66">
        <f t="shared" si="8"/>
        <v>0</v>
      </c>
      <c r="S53" s="66">
        <f t="shared" si="8"/>
        <v>0</v>
      </c>
      <c r="T53" s="66">
        <f t="shared" si="8"/>
        <v>0</v>
      </c>
      <c r="U53" s="66">
        <f t="shared" si="8"/>
        <v>0</v>
      </c>
      <c r="V53" s="66">
        <f t="shared" si="8"/>
        <v>0</v>
      </c>
      <c r="W53" s="66">
        <f t="shared" si="8"/>
        <v>0</v>
      </c>
      <c r="X53" s="66">
        <f t="shared" si="8"/>
        <v>0</v>
      </c>
      <c r="Y53" s="66">
        <f t="shared" si="8"/>
        <v>0</v>
      </c>
      <c r="Z53" s="66">
        <f t="shared" si="8"/>
        <v>0</v>
      </c>
      <c r="AA53" s="66">
        <f t="shared" si="8"/>
        <v>0</v>
      </c>
      <c r="AB53" s="66">
        <f t="shared" si="8"/>
        <v>0</v>
      </c>
      <c r="AC53" s="66">
        <f t="shared" si="8"/>
        <v>0</v>
      </c>
      <c r="AD53" s="66">
        <f t="shared" si="8"/>
        <v>0</v>
      </c>
      <c r="AE53" s="66">
        <f t="shared" si="8"/>
        <v>0</v>
      </c>
      <c r="AF53" s="66">
        <f t="shared" si="8"/>
        <v>0</v>
      </c>
      <c r="AG53" s="66">
        <f t="shared" si="8"/>
        <v>0</v>
      </c>
      <c r="AH53" s="107">
        <f t="shared" si="7"/>
        <v>0</v>
      </c>
    </row>
    <row r="54" spans="1:34" s="111" customFormat="1" ht="12.75" customHeight="1">
      <c r="A54" s="177"/>
      <c r="B54" s="114" t="s">
        <v>62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108"/>
    </row>
    <row r="55" spans="1:34" s="111" customFormat="1">
      <c r="A55" s="177"/>
      <c r="B55" s="101" t="str">
        <f>August!H45</f>
        <v>Cukai jalan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110">
        <f t="shared" ref="AH55:AH61" si="9">SUM(C55:AG55)</f>
        <v>0</v>
      </c>
    </row>
    <row r="56" spans="1:34" s="111" customFormat="1">
      <c r="A56" s="177"/>
      <c r="B56" s="101" t="str">
        <f>August!H46</f>
        <v>Petrol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110">
        <f t="shared" si="9"/>
        <v>0</v>
      </c>
    </row>
    <row r="57" spans="1:34" s="111" customFormat="1">
      <c r="A57" s="177"/>
      <c r="B57" s="101" t="str">
        <f>August!H47</f>
        <v>Bayaran letak kereta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110">
        <f t="shared" si="9"/>
        <v>0</v>
      </c>
    </row>
    <row r="58" spans="1:34" s="111" customFormat="1">
      <c r="A58" s="177"/>
      <c r="B58" s="101" t="str">
        <f>August!H48</f>
        <v xml:space="preserve">Penyelenggaraan 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110">
        <f t="shared" si="9"/>
        <v>0</v>
      </c>
    </row>
    <row r="59" spans="1:34" s="111" customFormat="1">
      <c r="A59" s="177"/>
      <c r="B59" s="101" t="str">
        <f>August!H49</f>
        <v>Lesen memandu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110">
        <f t="shared" si="9"/>
        <v>0</v>
      </c>
    </row>
    <row r="60" spans="1:34" s="111" customFormat="1">
      <c r="A60" s="177"/>
      <c r="B60" s="101">
        <f>August!H50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110">
        <f t="shared" si="9"/>
        <v>0</v>
      </c>
    </row>
    <row r="61" spans="1:34" s="111" customFormat="1" ht="13.5" thickBot="1">
      <c r="A61" s="177"/>
      <c r="B61" s="85" t="s">
        <v>25</v>
      </c>
      <c r="C61" s="66">
        <f t="shared" ref="C61:AG61" si="10">SUM(C55:C60)</f>
        <v>0</v>
      </c>
      <c r="D61" s="66">
        <f t="shared" si="10"/>
        <v>0</v>
      </c>
      <c r="E61" s="66">
        <f t="shared" si="10"/>
        <v>0</v>
      </c>
      <c r="F61" s="66">
        <f t="shared" si="10"/>
        <v>0</v>
      </c>
      <c r="G61" s="66">
        <f t="shared" si="10"/>
        <v>0</v>
      </c>
      <c r="H61" s="66">
        <f t="shared" si="10"/>
        <v>0</v>
      </c>
      <c r="I61" s="66">
        <f t="shared" si="10"/>
        <v>0</v>
      </c>
      <c r="J61" s="66">
        <f t="shared" si="10"/>
        <v>0</v>
      </c>
      <c r="K61" s="66">
        <f t="shared" si="10"/>
        <v>0</v>
      </c>
      <c r="L61" s="66">
        <f t="shared" si="10"/>
        <v>0</v>
      </c>
      <c r="M61" s="66">
        <f t="shared" si="10"/>
        <v>0</v>
      </c>
      <c r="N61" s="66">
        <f t="shared" si="10"/>
        <v>0</v>
      </c>
      <c r="O61" s="66">
        <f t="shared" si="10"/>
        <v>0</v>
      </c>
      <c r="P61" s="66">
        <f t="shared" si="10"/>
        <v>0</v>
      </c>
      <c r="Q61" s="66">
        <f t="shared" si="10"/>
        <v>0</v>
      </c>
      <c r="R61" s="66">
        <f t="shared" si="10"/>
        <v>0</v>
      </c>
      <c r="S61" s="66">
        <f t="shared" si="10"/>
        <v>0</v>
      </c>
      <c r="T61" s="66">
        <f t="shared" si="10"/>
        <v>0</v>
      </c>
      <c r="U61" s="66">
        <f t="shared" si="10"/>
        <v>0</v>
      </c>
      <c r="V61" s="66">
        <f t="shared" si="10"/>
        <v>0</v>
      </c>
      <c r="W61" s="66">
        <f t="shared" si="10"/>
        <v>0</v>
      </c>
      <c r="X61" s="66">
        <f t="shared" si="10"/>
        <v>0</v>
      </c>
      <c r="Y61" s="66">
        <f t="shared" si="10"/>
        <v>0</v>
      </c>
      <c r="Z61" s="66">
        <f t="shared" si="10"/>
        <v>0</v>
      </c>
      <c r="AA61" s="66">
        <f t="shared" si="10"/>
        <v>0</v>
      </c>
      <c r="AB61" s="66">
        <f t="shared" si="10"/>
        <v>0</v>
      </c>
      <c r="AC61" s="66">
        <f t="shared" si="10"/>
        <v>0</v>
      </c>
      <c r="AD61" s="66">
        <f t="shared" si="10"/>
        <v>0</v>
      </c>
      <c r="AE61" s="66">
        <f t="shared" si="10"/>
        <v>0</v>
      </c>
      <c r="AF61" s="66">
        <f t="shared" si="10"/>
        <v>0</v>
      </c>
      <c r="AG61" s="66">
        <f t="shared" si="10"/>
        <v>0</v>
      </c>
      <c r="AH61" s="107">
        <f t="shared" si="9"/>
        <v>0</v>
      </c>
    </row>
    <row r="62" spans="1:34" s="111" customFormat="1">
      <c r="A62" s="177"/>
      <c r="B62" s="113" t="s">
        <v>67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08"/>
    </row>
    <row r="63" spans="1:34" s="111" customFormat="1">
      <c r="A63" s="177"/>
      <c r="B63" s="101" t="str">
        <f>August!K18</f>
        <v>Rawatan doktor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110">
        <f t="shared" ref="AH63:AH69" si="11">SUM(C63:AG63)</f>
        <v>0</v>
      </c>
    </row>
    <row r="64" spans="1:34" s="111" customFormat="1">
      <c r="A64" s="177"/>
      <c r="B64" s="101" t="str">
        <f>August!K19</f>
        <v>Ubat dan vitamin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110">
        <f t="shared" si="11"/>
        <v>0</v>
      </c>
    </row>
    <row r="65" spans="1:34" s="111" customFormat="1">
      <c r="A65" s="177"/>
      <c r="B65" s="101" t="str">
        <f>August!K20</f>
        <v xml:space="preserve">Pergigian 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110">
        <f t="shared" si="11"/>
        <v>0</v>
      </c>
    </row>
    <row r="66" spans="1:34" s="111" customFormat="1" ht="12.75" customHeight="1">
      <c r="A66" s="177"/>
      <c r="B66" s="101">
        <f>August!K21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110">
        <f t="shared" si="11"/>
        <v>0</v>
      </c>
    </row>
    <row r="67" spans="1:34" s="111" customFormat="1" ht="12.75" customHeight="1">
      <c r="A67" s="177"/>
      <c r="B67" s="101">
        <f>August!K22</f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110">
        <f t="shared" si="11"/>
        <v>0</v>
      </c>
    </row>
    <row r="68" spans="1:34" s="111" customFormat="1" ht="12.75" customHeight="1">
      <c r="A68" s="177"/>
      <c r="B68" s="101">
        <f>August!K23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110">
        <f t="shared" si="11"/>
        <v>0</v>
      </c>
    </row>
    <row r="69" spans="1:34" s="111" customFormat="1" ht="13.5" thickBot="1">
      <c r="A69" s="177"/>
      <c r="B69" s="85" t="s">
        <v>25</v>
      </c>
      <c r="C69" s="66">
        <f t="shared" ref="C69:AG69" si="12">SUM(C63:C68)</f>
        <v>0</v>
      </c>
      <c r="D69" s="66">
        <f t="shared" si="12"/>
        <v>0</v>
      </c>
      <c r="E69" s="66">
        <f t="shared" si="12"/>
        <v>0</v>
      </c>
      <c r="F69" s="66">
        <f t="shared" si="12"/>
        <v>0</v>
      </c>
      <c r="G69" s="66">
        <f t="shared" si="12"/>
        <v>0</v>
      </c>
      <c r="H69" s="66">
        <f t="shared" si="12"/>
        <v>0</v>
      </c>
      <c r="I69" s="66">
        <f t="shared" si="12"/>
        <v>0</v>
      </c>
      <c r="J69" s="66">
        <f t="shared" si="12"/>
        <v>0</v>
      </c>
      <c r="K69" s="66">
        <f t="shared" si="12"/>
        <v>0</v>
      </c>
      <c r="L69" s="66">
        <f t="shared" si="12"/>
        <v>0</v>
      </c>
      <c r="M69" s="66">
        <f t="shared" si="12"/>
        <v>0</v>
      </c>
      <c r="N69" s="66">
        <f t="shared" si="12"/>
        <v>0</v>
      </c>
      <c r="O69" s="66">
        <f t="shared" si="12"/>
        <v>0</v>
      </c>
      <c r="P69" s="66">
        <f t="shared" si="12"/>
        <v>0</v>
      </c>
      <c r="Q69" s="66">
        <f t="shared" si="12"/>
        <v>0</v>
      </c>
      <c r="R69" s="66">
        <f t="shared" si="12"/>
        <v>0</v>
      </c>
      <c r="S69" s="66">
        <f t="shared" si="12"/>
        <v>0</v>
      </c>
      <c r="T69" s="66">
        <f t="shared" si="12"/>
        <v>0</v>
      </c>
      <c r="U69" s="66">
        <f t="shared" si="12"/>
        <v>0</v>
      </c>
      <c r="V69" s="66">
        <f t="shared" si="12"/>
        <v>0</v>
      </c>
      <c r="W69" s="66">
        <f t="shared" si="12"/>
        <v>0</v>
      </c>
      <c r="X69" s="66">
        <f t="shared" si="12"/>
        <v>0</v>
      </c>
      <c r="Y69" s="66">
        <f t="shared" si="12"/>
        <v>0</v>
      </c>
      <c r="Z69" s="66">
        <f t="shared" si="12"/>
        <v>0</v>
      </c>
      <c r="AA69" s="66">
        <f t="shared" si="12"/>
        <v>0</v>
      </c>
      <c r="AB69" s="66">
        <f t="shared" si="12"/>
        <v>0</v>
      </c>
      <c r="AC69" s="66">
        <f t="shared" si="12"/>
        <v>0</v>
      </c>
      <c r="AD69" s="66">
        <f t="shared" si="12"/>
        <v>0</v>
      </c>
      <c r="AE69" s="66">
        <f t="shared" si="12"/>
        <v>0</v>
      </c>
      <c r="AF69" s="66">
        <f t="shared" si="12"/>
        <v>0</v>
      </c>
      <c r="AG69" s="66">
        <f t="shared" si="12"/>
        <v>0</v>
      </c>
      <c r="AH69" s="107">
        <f t="shared" si="11"/>
        <v>0</v>
      </c>
    </row>
    <row r="70" spans="1:34" s="111" customFormat="1">
      <c r="A70" s="177"/>
      <c r="B70" s="114" t="s">
        <v>98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108"/>
    </row>
    <row r="71" spans="1:34" s="111" customFormat="1">
      <c r="A71" s="177"/>
      <c r="B71" s="101" t="str">
        <f>August!K26</f>
        <v>Hayat/keluarga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110">
        <f t="shared" ref="AH71:AH77" si="13">SUM(C71:AG71)</f>
        <v>0</v>
      </c>
    </row>
    <row r="72" spans="1:34" s="111" customFormat="1">
      <c r="A72" s="177"/>
      <c r="B72" s="101" t="str">
        <f>August!K27</f>
        <v>Kesihatan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110">
        <f t="shared" si="13"/>
        <v>0</v>
      </c>
    </row>
    <row r="73" spans="1:34" s="111" customFormat="1">
      <c r="A73" s="177"/>
      <c r="B73" s="101" t="str">
        <f>August!K28</f>
        <v>Motor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110">
        <f t="shared" si="13"/>
        <v>0</v>
      </c>
    </row>
    <row r="74" spans="1:34" s="111" customFormat="1">
      <c r="A74" s="177"/>
      <c r="B74" s="101" t="str">
        <f>August!K29</f>
        <v xml:space="preserve">Pendidikan anak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110">
        <f t="shared" si="13"/>
        <v>0</v>
      </c>
    </row>
    <row r="75" spans="1:34" s="111" customFormat="1">
      <c r="A75" s="177"/>
      <c r="B75" s="101">
        <f>August!K30</f>
        <v>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110">
        <f t="shared" si="13"/>
        <v>0</v>
      </c>
    </row>
    <row r="76" spans="1:34" s="111" customFormat="1">
      <c r="A76" s="177"/>
      <c r="B76" s="101">
        <f>August!K31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110">
        <f t="shared" si="13"/>
        <v>0</v>
      </c>
    </row>
    <row r="77" spans="1:34" s="111" customFormat="1" ht="13.5" thickBot="1">
      <c r="A77" s="177"/>
      <c r="B77" s="85" t="s">
        <v>25</v>
      </c>
      <c r="C77" s="66">
        <f t="shared" ref="C77:AG77" si="14">SUM(C71:C76)</f>
        <v>0</v>
      </c>
      <c r="D77" s="66">
        <f t="shared" si="14"/>
        <v>0</v>
      </c>
      <c r="E77" s="66">
        <f t="shared" si="14"/>
        <v>0</v>
      </c>
      <c r="F77" s="66">
        <f t="shared" si="14"/>
        <v>0</v>
      </c>
      <c r="G77" s="66">
        <f t="shared" si="14"/>
        <v>0</v>
      </c>
      <c r="H77" s="66">
        <f t="shared" si="14"/>
        <v>0</v>
      </c>
      <c r="I77" s="66">
        <f t="shared" si="14"/>
        <v>0</v>
      </c>
      <c r="J77" s="66">
        <f t="shared" si="14"/>
        <v>0</v>
      </c>
      <c r="K77" s="66">
        <f t="shared" si="14"/>
        <v>0</v>
      </c>
      <c r="L77" s="66">
        <f t="shared" si="14"/>
        <v>0</v>
      </c>
      <c r="M77" s="66">
        <f t="shared" si="14"/>
        <v>0</v>
      </c>
      <c r="N77" s="66">
        <f t="shared" si="14"/>
        <v>0</v>
      </c>
      <c r="O77" s="66">
        <f t="shared" si="14"/>
        <v>0</v>
      </c>
      <c r="P77" s="66">
        <f t="shared" si="14"/>
        <v>0</v>
      </c>
      <c r="Q77" s="66">
        <f t="shared" si="14"/>
        <v>0</v>
      </c>
      <c r="R77" s="66">
        <f t="shared" si="14"/>
        <v>0</v>
      </c>
      <c r="S77" s="66">
        <f t="shared" si="14"/>
        <v>0</v>
      </c>
      <c r="T77" s="66">
        <f t="shared" si="14"/>
        <v>0</v>
      </c>
      <c r="U77" s="66">
        <f t="shared" si="14"/>
        <v>0</v>
      </c>
      <c r="V77" s="66">
        <f t="shared" si="14"/>
        <v>0</v>
      </c>
      <c r="W77" s="66">
        <f t="shared" si="14"/>
        <v>0</v>
      </c>
      <c r="X77" s="66">
        <f t="shared" si="14"/>
        <v>0</v>
      </c>
      <c r="Y77" s="66">
        <f t="shared" si="14"/>
        <v>0</v>
      </c>
      <c r="Z77" s="66">
        <f t="shared" si="14"/>
        <v>0</v>
      </c>
      <c r="AA77" s="66">
        <f t="shared" si="14"/>
        <v>0</v>
      </c>
      <c r="AB77" s="66">
        <f t="shared" si="14"/>
        <v>0</v>
      </c>
      <c r="AC77" s="66">
        <f t="shared" si="14"/>
        <v>0</v>
      </c>
      <c r="AD77" s="66">
        <f t="shared" si="14"/>
        <v>0</v>
      </c>
      <c r="AE77" s="66">
        <f t="shared" si="14"/>
        <v>0</v>
      </c>
      <c r="AF77" s="66">
        <f t="shared" si="14"/>
        <v>0</v>
      </c>
      <c r="AG77" s="66">
        <f t="shared" si="14"/>
        <v>0</v>
      </c>
      <c r="AH77" s="107">
        <f t="shared" si="13"/>
        <v>0</v>
      </c>
    </row>
    <row r="78" spans="1:34" s="111" customFormat="1">
      <c r="A78" s="177"/>
      <c r="B78" s="113" t="s">
        <v>75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108"/>
    </row>
    <row r="79" spans="1:34" s="111" customFormat="1">
      <c r="A79" s="177"/>
      <c r="B79" s="101" t="str">
        <f>August!K34</f>
        <v xml:space="preserve">Pakaian 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110">
        <f t="shared" ref="AH79:AH84" si="15">SUM(C79:AG79)</f>
        <v>0</v>
      </c>
    </row>
    <row r="80" spans="1:34" s="111" customFormat="1">
      <c r="A80" s="177"/>
      <c r="B80" s="101" t="str">
        <f>August!K35</f>
        <v>Kasut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110">
        <f t="shared" si="15"/>
        <v>0</v>
      </c>
    </row>
    <row r="81" spans="1:34" s="111" customFormat="1">
      <c r="A81" s="177"/>
      <c r="B81" s="101" t="str">
        <f>August!K36</f>
        <v xml:space="preserve">Rambut dan kecantikan 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110">
        <f t="shared" si="15"/>
        <v>0</v>
      </c>
    </row>
    <row r="82" spans="1:34" s="111" customFormat="1">
      <c r="A82" s="177"/>
      <c r="B82" s="101">
        <f>August!K37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110">
        <f t="shared" si="15"/>
        <v>0</v>
      </c>
    </row>
    <row r="83" spans="1:34" s="111" customFormat="1">
      <c r="A83" s="177"/>
      <c r="B83" s="101">
        <f>August!K38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110">
        <f t="shared" si="15"/>
        <v>0</v>
      </c>
    </row>
    <row r="84" spans="1:34" s="111" customFormat="1" ht="13.5" thickBot="1">
      <c r="A84" s="177"/>
      <c r="B84" s="85" t="s">
        <v>25</v>
      </c>
      <c r="C84" s="66">
        <f t="shared" ref="C84:AG84" si="16">SUM(C79:C83)</f>
        <v>0</v>
      </c>
      <c r="D84" s="66">
        <f t="shared" si="16"/>
        <v>0</v>
      </c>
      <c r="E84" s="66">
        <f t="shared" si="16"/>
        <v>0</v>
      </c>
      <c r="F84" s="66">
        <f t="shared" si="16"/>
        <v>0</v>
      </c>
      <c r="G84" s="66">
        <f t="shared" si="16"/>
        <v>0</v>
      </c>
      <c r="H84" s="66">
        <f t="shared" si="16"/>
        <v>0</v>
      </c>
      <c r="I84" s="66">
        <f t="shared" si="16"/>
        <v>0</v>
      </c>
      <c r="J84" s="66">
        <f t="shared" si="16"/>
        <v>0</v>
      </c>
      <c r="K84" s="66">
        <f t="shared" si="16"/>
        <v>0</v>
      </c>
      <c r="L84" s="66">
        <f t="shared" si="16"/>
        <v>0</v>
      </c>
      <c r="M84" s="66">
        <f t="shared" si="16"/>
        <v>0</v>
      </c>
      <c r="N84" s="66">
        <f t="shared" si="16"/>
        <v>0</v>
      </c>
      <c r="O84" s="66">
        <f t="shared" si="16"/>
        <v>0</v>
      </c>
      <c r="P84" s="66">
        <f t="shared" si="16"/>
        <v>0</v>
      </c>
      <c r="Q84" s="66">
        <f t="shared" si="16"/>
        <v>0</v>
      </c>
      <c r="R84" s="66">
        <f t="shared" si="16"/>
        <v>0</v>
      </c>
      <c r="S84" s="66">
        <f t="shared" si="16"/>
        <v>0</v>
      </c>
      <c r="T84" s="66">
        <f t="shared" si="16"/>
        <v>0</v>
      </c>
      <c r="U84" s="66">
        <f t="shared" si="16"/>
        <v>0</v>
      </c>
      <c r="V84" s="66">
        <f t="shared" si="16"/>
        <v>0</v>
      </c>
      <c r="W84" s="66">
        <f t="shared" si="16"/>
        <v>0</v>
      </c>
      <c r="X84" s="66">
        <f t="shared" si="16"/>
        <v>0</v>
      </c>
      <c r="Y84" s="66">
        <f t="shared" si="16"/>
        <v>0</v>
      </c>
      <c r="Z84" s="66">
        <f t="shared" si="16"/>
        <v>0</v>
      </c>
      <c r="AA84" s="66">
        <f t="shared" si="16"/>
        <v>0</v>
      </c>
      <c r="AB84" s="66">
        <f t="shared" si="16"/>
        <v>0</v>
      </c>
      <c r="AC84" s="66">
        <f t="shared" si="16"/>
        <v>0</v>
      </c>
      <c r="AD84" s="66">
        <f t="shared" si="16"/>
        <v>0</v>
      </c>
      <c r="AE84" s="66">
        <f t="shared" si="16"/>
        <v>0</v>
      </c>
      <c r="AF84" s="66">
        <f t="shared" si="16"/>
        <v>0</v>
      </c>
      <c r="AG84" s="66">
        <f t="shared" si="16"/>
        <v>0</v>
      </c>
      <c r="AH84" s="107">
        <f t="shared" si="15"/>
        <v>0</v>
      </c>
    </row>
    <row r="85" spans="1:34" s="111" customFormat="1">
      <c r="A85" s="177"/>
      <c r="B85" s="114" t="s">
        <v>33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108"/>
    </row>
    <row r="86" spans="1:34" s="111" customFormat="1">
      <c r="A86" s="177"/>
      <c r="B86" s="101" t="str">
        <f>August!K41</f>
        <v xml:space="preserve">Pembantu rumah 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110">
        <f t="shared" ref="AH86:AH96" si="17">SUM(C86:AG86)</f>
        <v>0</v>
      </c>
    </row>
    <row r="87" spans="1:34" s="111" customFormat="1">
      <c r="A87" s="177"/>
      <c r="B87" s="101" t="str">
        <f>August!K42</f>
        <v>Hadiah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110">
        <f t="shared" si="17"/>
        <v>0</v>
      </c>
    </row>
    <row r="88" spans="1:34" s="111" customFormat="1">
      <c r="A88" s="177"/>
      <c r="B88" s="101" t="str">
        <f>August!K43</f>
        <v>Derma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110">
        <f t="shared" si="17"/>
        <v>0</v>
      </c>
    </row>
    <row r="89" spans="1:34" s="111" customFormat="1">
      <c r="A89" s="177"/>
      <c r="B89" s="101" t="str">
        <f>August!K44</f>
        <v>Sukan dan rekreasi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110">
        <f t="shared" si="17"/>
        <v>0</v>
      </c>
    </row>
    <row r="90" spans="1:34" s="111" customFormat="1">
      <c r="A90" s="177"/>
      <c r="B90" s="101" t="str">
        <f>August!K45</f>
        <v>Yuran kelab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110">
        <f t="shared" si="17"/>
        <v>0</v>
      </c>
    </row>
    <row r="91" spans="1:34" s="111" customFormat="1">
      <c r="A91" s="177"/>
      <c r="B91" s="101" t="str">
        <f>August!K46</f>
        <v>Akhbar dan majalah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110">
        <f t="shared" si="17"/>
        <v>0</v>
      </c>
    </row>
    <row r="92" spans="1:34" s="111" customFormat="1">
      <c r="A92" s="177"/>
      <c r="B92" s="101" t="str">
        <f>August!K47</f>
        <v>Makan di luar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110">
        <f t="shared" si="17"/>
        <v>0</v>
      </c>
    </row>
    <row r="93" spans="1:34" s="111" customFormat="1">
      <c r="A93" s="177"/>
      <c r="B93" s="101">
        <f>August!K48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110">
        <f t="shared" si="17"/>
        <v>0</v>
      </c>
    </row>
    <row r="94" spans="1:34" s="111" customFormat="1">
      <c r="A94" s="177"/>
      <c r="B94" s="101">
        <f>August!K49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110">
        <f t="shared" si="17"/>
        <v>0</v>
      </c>
    </row>
    <row r="95" spans="1:34" s="111" customFormat="1">
      <c r="A95" s="177"/>
      <c r="B95" s="101">
        <f>August!K50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110">
        <f t="shared" si="17"/>
        <v>0</v>
      </c>
    </row>
    <row r="96" spans="1:34" s="111" customFormat="1" ht="13.5" thickBot="1">
      <c r="A96" s="178"/>
      <c r="B96" s="85" t="s">
        <v>25</v>
      </c>
      <c r="C96" s="66">
        <f t="shared" ref="C96:AG96" si="18">SUM(C86:C95)</f>
        <v>0</v>
      </c>
      <c r="D96" s="66">
        <f t="shared" si="18"/>
        <v>0</v>
      </c>
      <c r="E96" s="66">
        <f t="shared" si="18"/>
        <v>0</v>
      </c>
      <c r="F96" s="66">
        <f t="shared" si="18"/>
        <v>0</v>
      </c>
      <c r="G96" s="66">
        <f t="shared" si="18"/>
        <v>0</v>
      </c>
      <c r="H96" s="66">
        <f t="shared" si="18"/>
        <v>0</v>
      </c>
      <c r="I96" s="66">
        <f t="shared" si="18"/>
        <v>0</v>
      </c>
      <c r="J96" s="66">
        <f t="shared" si="18"/>
        <v>0</v>
      </c>
      <c r="K96" s="66">
        <f t="shared" si="18"/>
        <v>0</v>
      </c>
      <c r="L96" s="66">
        <f t="shared" si="18"/>
        <v>0</v>
      </c>
      <c r="M96" s="66">
        <f t="shared" si="18"/>
        <v>0</v>
      </c>
      <c r="N96" s="66">
        <f t="shared" si="18"/>
        <v>0</v>
      </c>
      <c r="O96" s="66">
        <f t="shared" si="18"/>
        <v>0</v>
      </c>
      <c r="P96" s="66">
        <f t="shared" si="18"/>
        <v>0</v>
      </c>
      <c r="Q96" s="66">
        <f t="shared" si="18"/>
        <v>0</v>
      </c>
      <c r="R96" s="66">
        <f t="shared" si="18"/>
        <v>0</v>
      </c>
      <c r="S96" s="66">
        <f t="shared" si="18"/>
        <v>0</v>
      </c>
      <c r="T96" s="66">
        <f t="shared" si="18"/>
        <v>0</v>
      </c>
      <c r="U96" s="66">
        <f t="shared" si="18"/>
        <v>0</v>
      </c>
      <c r="V96" s="66">
        <f t="shared" si="18"/>
        <v>0</v>
      </c>
      <c r="W96" s="66">
        <f t="shared" si="18"/>
        <v>0</v>
      </c>
      <c r="X96" s="66">
        <f t="shared" si="18"/>
        <v>0</v>
      </c>
      <c r="Y96" s="66">
        <f t="shared" si="18"/>
        <v>0</v>
      </c>
      <c r="Z96" s="66">
        <f t="shared" si="18"/>
        <v>0</v>
      </c>
      <c r="AA96" s="66">
        <f t="shared" si="18"/>
        <v>0</v>
      </c>
      <c r="AB96" s="66">
        <f t="shared" si="18"/>
        <v>0</v>
      </c>
      <c r="AC96" s="66">
        <f t="shared" si="18"/>
        <v>0</v>
      </c>
      <c r="AD96" s="66">
        <f t="shared" si="18"/>
        <v>0</v>
      </c>
      <c r="AE96" s="66">
        <f t="shared" si="18"/>
        <v>0</v>
      </c>
      <c r="AF96" s="66">
        <f t="shared" si="18"/>
        <v>0</v>
      </c>
      <c r="AG96" s="66">
        <f t="shared" si="18"/>
        <v>0</v>
      </c>
      <c r="AH96" s="107">
        <f t="shared" si="17"/>
        <v>0</v>
      </c>
    </row>
  </sheetData>
  <sheetProtection password="EC0C" sheet="1" objects="1" scenarios="1"/>
  <protectedRanges>
    <protectedRange sqref="AF86:AG95 AF6:AG8 AF11:AG17 AF20:AG25 AF28:AG41 AF44:AG52 AF55:AG60 AF63:AG68 AF71:AG76 AF79:AG83" name="Range1_1"/>
    <protectedRange sqref="C6:AE8 C11:AE17 C20:AE25 C28:AE41 C44:AE52 C55:AE60 C63:AE68 C71:AE76 C79:AE83 C86:AE95" name="Range1"/>
  </protectedRange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G96">
      <formula1>1E+32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IV54"/>
  <sheetViews>
    <sheetView showGridLines="0" showRowColHeaders="0" showZeros="0" showOutlineSymbols="0" workbookViewId="0">
      <pane ySplit="5" topLeftCell="A6" activePane="bottomLeft" state="frozenSplit"/>
      <selection activeCell="B13" sqref="B13"/>
      <selection pane="bottomLeft" sqref="A1:M1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6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6">
      <c r="A2" s="33" t="s">
        <v>86</v>
      </c>
    </row>
    <row r="5" spans="1:256" ht="6" customHeight="1"/>
    <row r="6" spans="1:256" ht="18">
      <c r="A6" s="34" t="s">
        <v>8</v>
      </c>
    </row>
    <row r="7" spans="1:256" ht="3.75" customHeight="1"/>
    <row r="8" spans="1:256" s="33" customFormat="1">
      <c r="A8" s="33" t="s">
        <v>10</v>
      </c>
    </row>
    <row r="9" spans="1:256" s="33" customFormat="1">
      <c r="A9" s="33" t="s">
        <v>11</v>
      </c>
    </row>
    <row r="10" spans="1:256" ht="5.25" customHeight="1" thickBot="1">
      <c r="A10" s="35"/>
      <c r="B10" s="33"/>
      <c r="C10" s="33"/>
      <c r="D10" s="33"/>
    </row>
    <row r="11" spans="1:256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6" ht="16.5" customHeight="1" thickBot="1">
      <c r="A12" s="123"/>
      <c r="B12" s="40">
        <f>E26</f>
        <v>1400</v>
      </c>
      <c r="C12" s="41"/>
      <c r="D12" s="142">
        <f>SUM(E30,E40,E48,J32,M24,M32,M39,J43,J51,M51)</f>
        <v>0</v>
      </c>
      <c r="E12" s="143"/>
      <c r="F12" s="42"/>
      <c r="G12" s="43"/>
      <c r="H12" s="40">
        <f>B12-D12</f>
        <v>1400</v>
      </c>
      <c r="I12" s="44"/>
      <c r="L12" s="45"/>
    </row>
    <row r="13" spans="1:256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6" ht="6.75" customHeight="1" thickBot="1">
      <c r="A14" s="35"/>
      <c r="B14" s="33"/>
      <c r="C14" s="33"/>
      <c r="D14" s="33"/>
    </row>
    <row r="15" spans="1:256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6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V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8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83"/>
      <c r="H18" s="59" t="s">
        <v>16</v>
      </c>
      <c r="I18" s="60"/>
      <c r="J18" s="31">
        <f>'Sep-Tracking'!AG28</f>
        <v>0</v>
      </c>
      <c r="K18" s="61" t="s">
        <v>68</v>
      </c>
      <c r="L18" s="60"/>
      <c r="M18" s="62">
        <f>'Sep-Tracking'!AG63</f>
        <v>0</v>
      </c>
    </row>
    <row r="19" spans="1:13">
      <c r="A19" s="153"/>
      <c r="B19" s="133" t="s">
        <v>14</v>
      </c>
      <c r="C19" s="134"/>
      <c r="D19" s="60"/>
      <c r="E19" s="58">
        <v>1400</v>
      </c>
      <c r="G19" s="183"/>
      <c r="H19" s="59" t="s">
        <v>46</v>
      </c>
      <c r="I19" s="60"/>
      <c r="J19" s="31">
        <f>'Sep-Tracking'!AG29</f>
        <v>0</v>
      </c>
      <c r="K19" s="61" t="s">
        <v>69</v>
      </c>
      <c r="L19" s="60"/>
      <c r="M19" s="62">
        <f>'Sep-Tracking'!AG64</f>
        <v>0</v>
      </c>
    </row>
    <row r="20" spans="1:13">
      <c r="A20" s="153"/>
      <c r="B20" s="133" t="s">
        <v>15</v>
      </c>
      <c r="C20" s="134"/>
      <c r="D20" s="60"/>
      <c r="E20" s="58"/>
      <c r="G20" s="183"/>
      <c r="H20" s="59" t="s">
        <v>47</v>
      </c>
      <c r="I20" s="60"/>
      <c r="J20" s="31">
        <f>'Sep-Tracking'!AG30</f>
        <v>0</v>
      </c>
      <c r="K20" s="61" t="s">
        <v>70</v>
      </c>
      <c r="L20" s="60"/>
      <c r="M20" s="62">
        <f>'Sep-Tracking'!AG65</f>
        <v>0</v>
      </c>
    </row>
    <row r="21" spans="1:13">
      <c r="A21" s="153"/>
      <c r="B21" s="133" t="s">
        <v>16</v>
      </c>
      <c r="C21" s="134"/>
      <c r="D21" s="60"/>
      <c r="E21" s="58"/>
      <c r="G21" s="183"/>
      <c r="H21" s="59" t="s">
        <v>48</v>
      </c>
      <c r="I21" s="60"/>
      <c r="J21" s="31">
        <f>'Sep-Tracking'!AG31</f>
        <v>0</v>
      </c>
      <c r="K21" s="61"/>
      <c r="L21" s="60"/>
      <c r="M21" s="62">
        <f>'Sep-Tracking'!AG66</f>
        <v>0</v>
      </c>
    </row>
    <row r="22" spans="1:13">
      <c r="A22" s="153"/>
      <c r="B22" s="133" t="s">
        <v>17</v>
      </c>
      <c r="C22" s="134"/>
      <c r="D22" s="60"/>
      <c r="E22" s="58"/>
      <c r="G22" s="183"/>
      <c r="H22" s="59" t="s">
        <v>49</v>
      </c>
      <c r="I22" s="60"/>
      <c r="J22" s="31">
        <f>'Sep-Tracking'!AG32</f>
        <v>0</v>
      </c>
      <c r="K22" s="63"/>
      <c r="L22" s="64"/>
      <c r="M22" s="62">
        <f>'Sep-Tracking'!AG67</f>
        <v>0</v>
      </c>
    </row>
    <row r="23" spans="1:13">
      <c r="A23" s="153"/>
      <c r="B23" s="133" t="s">
        <v>18</v>
      </c>
      <c r="C23" s="134"/>
      <c r="D23" s="60"/>
      <c r="E23" s="58"/>
      <c r="G23" s="183"/>
      <c r="H23" s="59" t="s">
        <v>1</v>
      </c>
      <c r="I23" s="60"/>
      <c r="J23" s="31">
        <f>'Sep-Tracking'!AG33</f>
        <v>0</v>
      </c>
      <c r="K23" s="63"/>
      <c r="L23" s="60"/>
      <c r="M23" s="62">
        <f>'Sep-Tracking'!AG68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83"/>
      <c r="H24" s="59" t="s">
        <v>50</v>
      </c>
      <c r="I24" s="60"/>
      <c r="J24" s="31">
        <f>'Sep-Tracking'!AG34</f>
        <v>0</v>
      </c>
      <c r="K24" s="65" t="s">
        <v>25</v>
      </c>
      <c r="L24" s="66">
        <f>SUM(L18:L23)</f>
        <v>0</v>
      </c>
      <c r="M24" s="67">
        <f>SUM(M18:M23)</f>
        <v>0</v>
      </c>
    </row>
    <row r="25" spans="1:13">
      <c r="A25" s="153"/>
      <c r="B25" s="133"/>
      <c r="C25" s="134"/>
      <c r="D25" s="60"/>
      <c r="E25" s="58"/>
      <c r="G25" s="183"/>
      <c r="H25" s="59" t="s">
        <v>51</v>
      </c>
      <c r="I25" s="60"/>
      <c r="J25" s="31">
        <f>'Sep-Tracking'!AG35</f>
        <v>0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1400</v>
      </c>
      <c r="G26" s="183"/>
      <c r="H26" s="59" t="s">
        <v>52</v>
      </c>
      <c r="I26" s="60"/>
      <c r="J26" s="31">
        <f>'Sep-Tracking'!AG36</f>
        <v>0</v>
      </c>
      <c r="K26" s="61" t="s">
        <v>72</v>
      </c>
      <c r="L26" s="60"/>
      <c r="M26" s="62">
        <f>'Sep-Tracking'!AG71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'Sep-Tracking'!AG6</f>
        <v>0</v>
      </c>
      <c r="G27" s="183"/>
      <c r="H27" s="59"/>
      <c r="I27" s="60"/>
      <c r="J27" s="31">
        <f>'Sep-Tracking'!AG37</f>
        <v>0</v>
      </c>
      <c r="K27" s="61" t="s">
        <v>73</v>
      </c>
      <c r="L27" s="60"/>
      <c r="M27" s="62">
        <f>'Sep-Tracking'!AG72</f>
        <v>0</v>
      </c>
    </row>
    <row r="28" spans="1:13">
      <c r="A28" s="166"/>
      <c r="B28" s="140" t="s">
        <v>0</v>
      </c>
      <c r="C28" s="141"/>
      <c r="D28" s="60"/>
      <c r="E28" s="32">
        <f>'Sep-Tracking'!AG7</f>
        <v>0</v>
      </c>
      <c r="G28" s="183"/>
      <c r="H28" s="59"/>
      <c r="I28" s="60"/>
      <c r="J28" s="31">
        <f>'Sep-Tracking'!AG38</f>
        <v>0</v>
      </c>
      <c r="K28" s="61" t="s">
        <v>3</v>
      </c>
      <c r="L28" s="60"/>
      <c r="M28" s="62">
        <f>'Sep-Tracking'!AG73</f>
        <v>0</v>
      </c>
    </row>
    <row r="29" spans="1:13">
      <c r="A29" s="166"/>
      <c r="B29" s="140"/>
      <c r="C29" s="141"/>
      <c r="D29" s="60"/>
      <c r="E29" s="32">
        <f>'Sep-Tracking'!AG8</f>
        <v>0</v>
      </c>
      <c r="G29" s="183"/>
      <c r="H29" s="59"/>
      <c r="I29" s="60"/>
      <c r="J29" s="31">
        <f>'Sep-Tracking'!AG39</f>
        <v>0</v>
      </c>
      <c r="K29" s="61" t="s">
        <v>74</v>
      </c>
      <c r="L29" s="60"/>
      <c r="M29" s="62">
        <f>'Sep-Tracking'!AG74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83"/>
      <c r="H30" s="71"/>
      <c r="I30" s="64"/>
      <c r="J30" s="31">
        <f>'Sep-Tracking'!AG40</f>
        <v>0</v>
      </c>
      <c r="K30" s="72"/>
      <c r="L30" s="60"/>
      <c r="M30" s="62">
        <f>'Sep-Tracking'!AG75</f>
        <v>0</v>
      </c>
    </row>
    <row r="31" spans="1:13" ht="13.5" thickBot="1">
      <c r="A31" s="73"/>
      <c r="B31" s="74"/>
      <c r="C31" s="74"/>
      <c r="D31" s="75"/>
      <c r="E31" s="75"/>
      <c r="G31" s="183"/>
      <c r="H31" s="76"/>
      <c r="I31" s="60"/>
      <c r="J31" s="31">
        <f>'Sep-Tracking'!AG41</f>
        <v>0</v>
      </c>
      <c r="K31" s="61"/>
      <c r="L31" s="60"/>
      <c r="M31" s="62">
        <f>'Sep-Tracking'!AG76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83"/>
      <c r="H32" s="77" t="s">
        <v>25</v>
      </c>
      <c r="I32" s="66">
        <f>SUM(I18:I31)</f>
        <v>0</v>
      </c>
      <c r="J32" s="66">
        <f>SUM(J18:J31)</f>
        <v>0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'Sep-Tracking'!AG11</f>
        <v>0</v>
      </c>
      <c r="G33" s="183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'Sep-Tracking'!AG12</f>
        <v>0</v>
      </c>
      <c r="G34" s="183"/>
      <c r="H34" s="59" t="s">
        <v>55</v>
      </c>
      <c r="I34" s="60"/>
      <c r="J34" s="31">
        <f>'Sep-Tracking'!AG44</f>
        <v>0</v>
      </c>
      <c r="K34" s="61" t="s">
        <v>76</v>
      </c>
      <c r="L34" s="60"/>
      <c r="M34" s="62">
        <f>'Sep-Tracking'!AG79</f>
        <v>0</v>
      </c>
    </row>
    <row r="35" spans="1:13">
      <c r="A35" s="153"/>
      <c r="B35" s="140" t="s">
        <v>131</v>
      </c>
      <c r="C35" s="141"/>
      <c r="D35" s="60"/>
      <c r="E35" s="62">
        <f>'Sep-Tracking'!AG13</f>
        <v>0</v>
      </c>
      <c r="G35" s="183"/>
      <c r="H35" s="59" t="s">
        <v>56</v>
      </c>
      <c r="I35" s="60"/>
      <c r="J35" s="31">
        <f>'Sep-Tracking'!AG45</f>
        <v>0</v>
      </c>
      <c r="K35" s="61" t="s">
        <v>77</v>
      </c>
      <c r="L35" s="60"/>
      <c r="M35" s="62">
        <f>'Sep-Tracking'!AG80</f>
        <v>0</v>
      </c>
    </row>
    <row r="36" spans="1:13">
      <c r="A36" s="153"/>
      <c r="B36" s="140" t="s">
        <v>31</v>
      </c>
      <c r="C36" s="141"/>
      <c r="D36" s="60"/>
      <c r="E36" s="62">
        <f>'Sep-Tracking'!AG14</f>
        <v>0</v>
      </c>
      <c r="G36" s="183"/>
      <c r="H36" s="59" t="s">
        <v>57</v>
      </c>
      <c r="I36" s="60"/>
      <c r="J36" s="31">
        <f>'Sep-Tracking'!AG46</f>
        <v>0</v>
      </c>
      <c r="K36" s="61" t="s">
        <v>78</v>
      </c>
      <c r="L36" s="60"/>
      <c r="M36" s="62">
        <f>'Sep-Tracking'!AG81</f>
        <v>0</v>
      </c>
    </row>
    <row r="37" spans="1:13">
      <c r="A37" s="153"/>
      <c r="B37" s="140" t="s">
        <v>32</v>
      </c>
      <c r="C37" s="141"/>
      <c r="D37" s="60"/>
      <c r="E37" s="62">
        <f>'Sep-Tracking'!AG15</f>
        <v>0</v>
      </c>
      <c r="G37" s="183"/>
      <c r="H37" s="59" t="s">
        <v>58</v>
      </c>
      <c r="I37" s="60"/>
      <c r="J37" s="31">
        <f>'Sep-Tracking'!AG47</f>
        <v>0</v>
      </c>
      <c r="K37" s="61"/>
      <c r="L37" s="60"/>
      <c r="M37" s="62">
        <f>'Sep-Tracking'!AG82</f>
        <v>0</v>
      </c>
    </row>
    <row r="38" spans="1:13">
      <c r="A38" s="153"/>
      <c r="B38" s="140" t="s">
        <v>33</v>
      </c>
      <c r="C38" s="141"/>
      <c r="D38" s="60"/>
      <c r="E38" s="62">
        <f>'Sep-Tracking'!AG16</f>
        <v>0</v>
      </c>
      <c r="G38" s="183"/>
      <c r="H38" s="59" t="s">
        <v>59</v>
      </c>
      <c r="I38" s="60"/>
      <c r="J38" s="31">
        <f>'Sep-Tracking'!AG48</f>
        <v>0</v>
      </c>
      <c r="K38" s="61"/>
      <c r="L38" s="60"/>
      <c r="M38" s="62">
        <f>'Sep-Tracking'!AG83</f>
        <v>0</v>
      </c>
    </row>
    <row r="39" spans="1:13">
      <c r="A39" s="153"/>
      <c r="B39" s="140"/>
      <c r="C39" s="141"/>
      <c r="D39" s="60"/>
      <c r="E39" s="62">
        <f>'Sep-Tracking'!AG17</f>
        <v>0</v>
      </c>
      <c r="G39" s="183"/>
      <c r="H39" s="59" t="s">
        <v>60</v>
      </c>
      <c r="I39" s="60"/>
      <c r="J39" s="31">
        <f>'Sep-Tracking'!AG49</f>
        <v>0</v>
      </c>
      <c r="K39" s="80" t="s">
        <v>25</v>
      </c>
      <c r="L39" s="81">
        <f>SUM(L34:L38)</f>
        <v>0</v>
      </c>
      <c r="M39" s="82">
        <f>SUM(M34:M38)</f>
        <v>0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83"/>
      <c r="H40" s="59" t="s">
        <v>61</v>
      </c>
      <c r="I40" s="60"/>
      <c r="J40" s="31">
        <f>'Sep-Tracking'!AG50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83"/>
      <c r="H41" s="71"/>
      <c r="I41" s="64"/>
      <c r="J41" s="31">
        <f>'Sep-Tracking'!AG51</f>
        <v>0</v>
      </c>
      <c r="K41" s="61" t="s">
        <v>79</v>
      </c>
      <c r="L41" s="60"/>
      <c r="M41" s="62">
        <f>'Sep-Tracking'!AG86</f>
        <v>0</v>
      </c>
    </row>
    <row r="42" spans="1:13">
      <c r="A42" s="153"/>
      <c r="B42" s="68" t="s">
        <v>35</v>
      </c>
      <c r="C42" s="69"/>
      <c r="D42" s="60"/>
      <c r="E42" s="62">
        <f>'Sep-Tracking'!AG20</f>
        <v>0</v>
      </c>
      <c r="G42" s="183"/>
      <c r="H42" s="71"/>
      <c r="I42" s="60"/>
      <c r="J42" s="31">
        <f>'Sep-Tracking'!AG52</f>
        <v>0</v>
      </c>
      <c r="K42" s="61" t="s">
        <v>80</v>
      </c>
      <c r="L42" s="60"/>
      <c r="M42" s="62">
        <f>'Sep-Tracking'!AG87</f>
        <v>0</v>
      </c>
    </row>
    <row r="43" spans="1:13">
      <c r="A43" s="153"/>
      <c r="B43" s="68" t="s">
        <v>37</v>
      </c>
      <c r="C43" s="69"/>
      <c r="D43" s="60"/>
      <c r="E43" s="62">
        <f>'Sep-Tracking'!AG21</f>
        <v>0</v>
      </c>
      <c r="G43" s="183"/>
      <c r="H43" s="83" t="s">
        <v>25</v>
      </c>
      <c r="I43" s="81">
        <f>SUM(I34:I42)</f>
        <v>0</v>
      </c>
      <c r="J43" s="81">
        <f>SUM(J34:J42)</f>
        <v>0</v>
      </c>
      <c r="K43" s="61" t="s">
        <v>81</v>
      </c>
      <c r="L43" s="60"/>
      <c r="M43" s="62">
        <f>'Sep-Tracking'!AG88</f>
        <v>0</v>
      </c>
    </row>
    <row r="44" spans="1:13">
      <c r="A44" s="153"/>
      <c r="B44" s="68" t="s">
        <v>5</v>
      </c>
      <c r="C44" s="69"/>
      <c r="D44" s="60"/>
      <c r="E44" s="62">
        <f>'Sep-Tracking'!AG22</f>
        <v>0</v>
      </c>
      <c r="G44" s="183"/>
      <c r="H44" s="71" t="s">
        <v>62</v>
      </c>
      <c r="I44" s="31"/>
      <c r="J44" s="31"/>
      <c r="K44" s="61" t="s">
        <v>82</v>
      </c>
      <c r="L44" s="60"/>
      <c r="M44" s="62">
        <f>'Sep-Tracking'!AG89</f>
        <v>0</v>
      </c>
    </row>
    <row r="45" spans="1:13">
      <c r="A45" s="153"/>
      <c r="B45" s="55" t="s">
        <v>6</v>
      </c>
      <c r="C45" s="56"/>
      <c r="D45" s="60"/>
      <c r="E45" s="62">
        <f>'Sep-Tracking'!AG23</f>
        <v>0</v>
      </c>
      <c r="G45" s="183"/>
      <c r="H45" s="59" t="s">
        <v>63</v>
      </c>
      <c r="I45" s="60"/>
      <c r="J45" s="31">
        <f>'Sep-Tracking'!AG55</f>
        <v>0</v>
      </c>
      <c r="K45" s="61" t="s">
        <v>83</v>
      </c>
      <c r="L45" s="60"/>
      <c r="M45" s="62">
        <f>'Sep-Tracking'!AG90</f>
        <v>0</v>
      </c>
    </row>
    <row r="46" spans="1:13">
      <c r="A46" s="153"/>
      <c r="B46" s="55" t="s">
        <v>36</v>
      </c>
      <c r="C46" s="56"/>
      <c r="D46" s="60"/>
      <c r="E46" s="62">
        <f>'Sep-Tracking'!AG24</f>
        <v>0</v>
      </c>
      <c r="G46" s="183"/>
      <c r="H46" s="59" t="s">
        <v>2</v>
      </c>
      <c r="I46" s="60"/>
      <c r="J46" s="31">
        <f>'Sep-Tracking'!AG56</f>
        <v>0</v>
      </c>
      <c r="K46" s="61" t="s">
        <v>84</v>
      </c>
      <c r="L46" s="60"/>
      <c r="M46" s="62">
        <f>'Sep-Tracking'!AG91</f>
        <v>0</v>
      </c>
    </row>
    <row r="47" spans="1:13">
      <c r="A47" s="153"/>
      <c r="B47" s="55"/>
      <c r="C47" s="56"/>
      <c r="D47" s="60"/>
      <c r="E47" s="62">
        <f>'Sep-Tracking'!AG25</f>
        <v>0</v>
      </c>
      <c r="G47" s="183"/>
      <c r="H47" s="59" t="s">
        <v>64</v>
      </c>
      <c r="I47" s="60"/>
      <c r="J47" s="31">
        <f>'Sep-Tracking'!AG57</f>
        <v>0</v>
      </c>
      <c r="K47" s="61" t="s">
        <v>85</v>
      </c>
      <c r="L47" s="60"/>
      <c r="M47" s="62">
        <f>'Sep-Tracking'!AG92</f>
        <v>0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83"/>
      <c r="H48" s="59" t="s">
        <v>65</v>
      </c>
      <c r="I48" s="60"/>
      <c r="J48" s="31">
        <f>'Sep-Tracking'!AG58</f>
        <v>0</v>
      </c>
      <c r="K48" s="61"/>
      <c r="L48" s="60"/>
      <c r="M48" s="62">
        <f>'Sep-Tracking'!AG93</f>
        <v>0</v>
      </c>
    </row>
    <row r="49" spans="1:13" ht="13.5" thickBot="1">
      <c r="A49" s="151"/>
      <c r="B49" s="151"/>
      <c r="C49" s="54"/>
      <c r="D49" s="84"/>
      <c r="E49" s="84"/>
      <c r="G49" s="183"/>
      <c r="H49" s="59" t="s">
        <v>66</v>
      </c>
      <c r="I49" s="60"/>
      <c r="J49" s="31">
        <f>'Sep-Tracking'!AG59</f>
        <v>0</v>
      </c>
      <c r="K49" s="61"/>
      <c r="L49" s="60"/>
      <c r="M49" s="62">
        <f>'Sep-Tracking'!AG94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1400</v>
      </c>
      <c r="G50" s="183"/>
      <c r="H50" s="59"/>
      <c r="I50" s="60"/>
      <c r="J50" s="31">
        <f>'Sep-Tracking'!AG60</f>
        <v>0</v>
      </c>
      <c r="K50" s="61"/>
      <c r="L50" s="60"/>
      <c r="M50" s="62">
        <f>'Sep-Tracking'!AG95</f>
        <v>0</v>
      </c>
    </row>
    <row r="51" spans="1:13" ht="13.5" customHeight="1" thickBot="1">
      <c r="A51" s="163"/>
      <c r="B51" s="164"/>
      <c r="C51" s="165"/>
      <c r="D51" s="158"/>
      <c r="E51" s="158"/>
      <c r="G51" s="184"/>
      <c r="H51" s="85" t="s">
        <v>25</v>
      </c>
      <c r="I51" s="86">
        <f>SUM(I45:I50)</f>
        <v>0</v>
      </c>
      <c r="J51" s="86">
        <f>SUM(J45:J50)</f>
        <v>0</v>
      </c>
      <c r="K51" s="85" t="s">
        <v>25</v>
      </c>
      <c r="L51" s="86">
        <f>SUM(L41:L50)</f>
        <v>0</v>
      </c>
      <c r="M51" s="87">
        <f>SUM(M41:M50)</f>
        <v>0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D27:D29 D33:D39 D42:D47 I18:I31 I34:I42 I45:I50 L18:L23 L26:L31 L34:L38 L41:L50 D18:E25" name="Range3"/>
    <protectedRange sqref="B18:C25 B27:C29 B33:C39 B42:C47 H18:H31 H34:H42 H45:H50 K18:K23 K26:K31 K34:K38 K41:K50" name="Range2"/>
  </protectedRanges>
  <mergeCells count="46">
    <mergeCell ref="A27:A30"/>
    <mergeCell ref="K15:K16"/>
    <mergeCell ref="A15:B16"/>
    <mergeCell ref="G15:H16"/>
    <mergeCell ref="B22:C22"/>
    <mergeCell ref="B23:C23"/>
    <mergeCell ref="B30:C30"/>
    <mergeCell ref="B29:C29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B36:C36"/>
    <mergeCell ref="D12:E12"/>
    <mergeCell ref="B17:E17"/>
    <mergeCell ref="B18:C18"/>
    <mergeCell ref="B19:C19"/>
    <mergeCell ref="D15:E15"/>
    <mergeCell ref="B27:C27"/>
    <mergeCell ref="B28:C28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</mergeCells>
  <phoneticPr fontId="1" type="noConversion"/>
  <dataValidations count="1">
    <dataValidation type="decimal" operator="lessThan" allowBlank="1" showInputMessage="1" showErrorMessage="1" error="Sila isikan maklumat yang berkenaan dalam bentuk angka" sqref="D18:E25 D27:D29 D33:D39 D42:D47 I18:I31 L18:L23 L26:L31 L34:L38 I34:I42 I45:I50 L41:L50">
      <formula1>1E+32</formula1>
    </dataValidation>
  </dataValidations>
  <printOptions horizontalCentered="1" verticalCentered="1"/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ID96"/>
  <sheetViews>
    <sheetView showGridLines="0" showRowColHeaders="0" showZeros="0" workbookViewId="0">
      <pane xSplit="2" ySplit="5" topLeftCell="C6" activePane="bottomRight" state="frozenSplit"/>
      <selection activeCell="C13" sqref="C13"/>
      <selection pane="topRight" activeCell="C13" sqref="C13"/>
      <selection pane="bottomLeft" activeCell="C13" sqref="C13"/>
      <selection pane="bottomRight" activeCell="C7" sqref="C7"/>
    </sheetView>
  </sheetViews>
  <sheetFormatPr defaultRowHeight="12.75"/>
  <cols>
    <col min="1" max="1" width="6.7109375" style="30" customWidth="1"/>
    <col min="2" max="2" width="27.7109375" style="30" customWidth="1"/>
    <col min="3" max="3" width="10.5703125" style="30" customWidth="1"/>
    <col min="4" max="32" width="9.140625" style="30"/>
    <col min="33" max="33" width="9.140625" style="94"/>
    <col min="34" max="16384" width="9.140625" style="30"/>
  </cols>
  <sheetData>
    <row r="1" spans="1:238" ht="18">
      <c r="A1" s="34" t="s">
        <v>110</v>
      </c>
    </row>
    <row r="2" spans="1:238" s="33" customFormat="1">
      <c r="A2" s="33" t="s">
        <v>92</v>
      </c>
      <c r="AG2" s="94"/>
    </row>
    <row r="3" spans="1:238" s="33" customFormat="1">
      <c r="AG3" s="94"/>
    </row>
    <row r="4" spans="1:238" s="93" customFormat="1" ht="12.75" customHeight="1">
      <c r="A4" s="95"/>
      <c r="B4" s="74"/>
      <c r="AG4" s="96"/>
    </row>
    <row r="5" spans="1:238" s="100" customFormat="1" ht="12.75" customHeight="1">
      <c r="A5" s="179" t="s">
        <v>93</v>
      </c>
      <c r="B5" s="179"/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7">
        <v>19</v>
      </c>
      <c r="V5" s="97">
        <v>20</v>
      </c>
      <c r="W5" s="97">
        <v>21</v>
      </c>
      <c r="X5" s="97">
        <v>22</v>
      </c>
      <c r="Y5" s="97">
        <v>23</v>
      </c>
      <c r="Z5" s="97">
        <v>24</v>
      </c>
      <c r="AA5" s="97">
        <v>25</v>
      </c>
      <c r="AB5" s="97">
        <v>26</v>
      </c>
      <c r="AC5" s="97">
        <v>27</v>
      </c>
      <c r="AD5" s="97">
        <v>28</v>
      </c>
      <c r="AE5" s="97">
        <v>29</v>
      </c>
      <c r="AF5" s="97">
        <v>30</v>
      </c>
      <c r="AG5" s="98" t="s">
        <v>96</v>
      </c>
    </row>
    <row r="6" spans="1:238" s="105" customFormat="1" ht="12.75" customHeight="1">
      <c r="A6" s="180" t="s">
        <v>21</v>
      </c>
      <c r="B6" s="101" t="str">
        <f>September!B27</f>
        <v>Cukai pendapatan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>
        <f>SUM(C6:AF6)</f>
        <v>0</v>
      </c>
    </row>
    <row r="7" spans="1:238" s="105" customFormat="1" ht="12.75" customHeight="1">
      <c r="A7" s="180"/>
      <c r="B7" s="101" t="str">
        <f>September!B28</f>
        <v>Zakat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3">
        <f>SUM(C7:AF7)</f>
        <v>0</v>
      </c>
    </row>
    <row r="8" spans="1:238" s="105" customFormat="1" ht="12.75" customHeight="1">
      <c r="A8" s="180"/>
      <c r="B8" s="101">
        <f>September!B29</f>
        <v>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3">
        <f>SUM(C8:AF8)</f>
        <v>0</v>
      </c>
    </row>
    <row r="9" spans="1:238" s="105" customFormat="1" ht="12.75" customHeight="1" thickBot="1">
      <c r="A9" s="181"/>
      <c r="B9" s="85" t="s">
        <v>94</v>
      </c>
      <c r="C9" s="66">
        <f t="shared" ref="C9:AG9" si="0">SUM(C6:C8)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6">
        <f t="shared" si="0"/>
        <v>0</v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66">
        <f t="shared" si="0"/>
        <v>0</v>
      </c>
      <c r="AG9" s="107">
        <f t="shared" si="0"/>
        <v>0</v>
      </c>
    </row>
    <row r="10" spans="1:238" s="100" customFormat="1">
      <c r="A10" s="176" t="s">
        <v>42</v>
      </c>
      <c r="B10" s="74" t="s">
        <v>28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108"/>
      <c r="ID10" s="109" t="s">
        <v>4</v>
      </c>
    </row>
    <row r="11" spans="1:238" s="111" customFormat="1">
      <c r="A11" s="177"/>
      <c r="B11" s="101" t="str">
        <f>September!B33</f>
        <v>Rumah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110">
        <f t="shared" ref="AG11:AG18" si="1">SUM(C11:AF11)</f>
        <v>0</v>
      </c>
    </row>
    <row r="12" spans="1:238" s="111" customFormat="1">
      <c r="A12" s="177"/>
      <c r="B12" s="101" t="str">
        <f>September!B34</f>
        <v>Kereta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110">
        <f t="shared" si="1"/>
        <v>0</v>
      </c>
    </row>
    <row r="13" spans="1:238" s="111" customFormat="1">
      <c r="A13" s="177"/>
      <c r="B13" s="101" t="str">
        <f>September!B35</f>
        <v>Kad kredit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110">
        <f t="shared" si="1"/>
        <v>0</v>
      </c>
    </row>
    <row r="14" spans="1:238" s="111" customFormat="1">
      <c r="A14" s="177"/>
      <c r="B14" s="101" t="str">
        <f>September!B36</f>
        <v>Peribadi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110">
        <f t="shared" si="1"/>
        <v>0</v>
      </c>
    </row>
    <row r="15" spans="1:238" s="111" customFormat="1">
      <c r="A15" s="177"/>
      <c r="B15" s="101" t="str">
        <f>September!B37</f>
        <v>Pengajian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110">
        <f t="shared" si="1"/>
        <v>0</v>
      </c>
    </row>
    <row r="16" spans="1:238" s="111" customFormat="1">
      <c r="A16" s="177"/>
      <c r="B16" s="101" t="str">
        <f>September!B38</f>
        <v>Lain-lain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110">
        <f t="shared" si="1"/>
        <v>0</v>
      </c>
    </row>
    <row r="17" spans="1:33" s="111" customFormat="1">
      <c r="A17" s="177"/>
      <c r="B17" s="101">
        <f>September!B39</f>
        <v>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110">
        <f t="shared" si="1"/>
        <v>0</v>
      </c>
    </row>
    <row r="18" spans="1:33" s="111" customFormat="1" ht="13.5" thickBot="1">
      <c r="A18" s="177"/>
      <c r="B18" s="85" t="s">
        <v>95</v>
      </c>
      <c r="C18" s="66">
        <f t="shared" ref="C18:AF18" si="2">SUM(C11:C17)</f>
        <v>0</v>
      </c>
      <c r="D18" s="66">
        <f t="shared" si="2"/>
        <v>0</v>
      </c>
      <c r="E18" s="66">
        <f t="shared" si="2"/>
        <v>0</v>
      </c>
      <c r="F18" s="66">
        <f t="shared" si="2"/>
        <v>0</v>
      </c>
      <c r="G18" s="66">
        <f t="shared" si="2"/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 t="shared" si="2"/>
        <v>0</v>
      </c>
      <c r="T18" s="66">
        <f t="shared" si="2"/>
        <v>0</v>
      </c>
      <c r="U18" s="66">
        <f t="shared" si="2"/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  <c r="AA18" s="66">
        <f t="shared" si="2"/>
        <v>0</v>
      </c>
      <c r="AB18" s="66">
        <f t="shared" si="2"/>
        <v>0</v>
      </c>
      <c r="AC18" s="66">
        <f t="shared" si="2"/>
        <v>0</v>
      </c>
      <c r="AD18" s="66">
        <f t="shared" si="2"/>
        <v>0</v>
      </c>
      <c r="AE18" s="66">
        <f t="shared" si="2"/>
        <v>0</v>
      </c>
      <c r="AF18" s="66">
        <f t="shared" si="2"/>
        <v>0</v>
      </c>
      <c r="AG18" s="107">
        <f t="shared" si="1"/>
        <v>0</v>
      </c>
    </row>
    <row r="19" spans="1:33" s="111" customFormat="1">
      <c r="A19" s="177"/>
      <c r="B19" s="7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108"/>
    </row>
    <row r="20" spans="1:33" s="111" customFormat="1">
      <c r="A20" s="177"/>
      <c r="B20" s="93" t="str">
        <f>September!B42</f>
        <v>KWSP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110">
        <f t="shared" ref="AG20:AG26" si="3">SUM(C20:AF20)</f>
        <v>0</v>
      </c>
    </row>
    <row r="21" spans="1:33" s="111" customFormat="1">
      <c r="A21" s="177"/>
      <c r="B21" s="93" t="str">
        <f>September!B43</f>
        <v>Simpanan tetap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110">
        <f t="shared" si="3"/>
        <v>0</v>
      </c>
    </row>
    <row r="22" spans="1:33" s="111" customFormat="1">
      <c r="A22" s="177"/>
      <c r="B22" s="93" t="str">
        <f>September!B44</f>
        <v>Tabung Haji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110">
        <f t="shared" si="3"/>
        <v>0</v>
      </c>
    </row>
    <row r="23" spans="1:33" s="111" customFormat="1">
      <c r="A23" s="177"/>
      <c r="B23" s="93" t="str">
        <f>September!B45</f>
        <v>Koperasi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110">
        <f t="shared" si="3"/>
        <v>0</v>
      </c>
    </row>
    <row r="24" spans="1:33" s="111" customFormat="1">
      <c r="A24" s="177"/>
      <c r="B24" s="93" t="str">
        <f>September!B46</f>
        <v xml:space="preserve">Simpanan 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110">
        <f t="shared" si="3"/>
        <v>0</v>
      </c>
    </row>
    <row r="25" spans="1:33" s="111" customFormat="1">
      <c r="A25" s="177"/>
      <c r="B25" s="93">
        <f>September!B47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110">
        <f t="shared" si="3"/>
        <v>0</v>
      </c>
    </row>
    <row r="26" spans="1:33" s="112" customFormat="1" ht="13.5" thickBot="1">
      <c r="A26" s="178"/>
      <c r="B26" s="85" t="s">
        <v>25</v>
      </c>
      <c r="C26" s="66">
        <f t="shared" ref="C26:AF26" si="4">SUM(C20:C25)</f>
        <v>0</v>
      </c>
      <c r="D26" s="66">
        <f t="shared" si="4"/>
        <v>0</v>
      </c>
      <c r="E26" s="66">
        <f t="shared" si="4"/>
        <v>0</v>
      </c>
      <c r="F26" s="66">
        <f t="shared" si="4"/>
        <v>0</v>
      </c>
      <c r="G26" s="66">
        <f t="shared" si="4"/>
        <v>0</v>
      </c>
      <c r="H26" s="66">
        <f t="shared" si="4"/>
        <v>0</v>
      </c>
      <c r="I26" s="66">
        <f t="shared" si="4"/>
        <v>0</v>
      </c>
      <c r="J26" s="66">
        <f t="shared" si="4"/>
        <v>0</v>
      </c>
      <c r="K26" s="66">
        <f t="shared" si="4"/>
        <v>0</v>
      </c>
      <c r="L26" s="66">
        <f t="shared" si="4"/>
        <v>0</v>
      </c>
      <c r="M26" s="66">
        <f t="shared" si="4"/>
        <v>0</v>
      </c>
      <c r="N26" s="66">
        <f t="shared" si="4"/>
        <v>0</v>
      </c>
      <c r="O26" s="66">
        <f t="shared" si="4"/>
        <v>0</v>
      </c>
      <c r="P26" s="66">
        <f t="shared" si="4"/>
        <v>0</v>
      </c>
      <c r="Q26" s="66">
        <f t="shared" si="4"/>
        <v>0</v>
      </c>
      <c r="R26" s="66">
        <f t="shared" si="4"/>
        <v>0</v>
      </c>
      <c r="S26" s="66">
        <f t="shared" si="4"/>
        <v>0</v>
      </c>
      <c r="T26" s="66">
        <f t="shared" si="4"/>
        <v>0</v>
      </c>
      <c r="U26" s="66">
        <f t="shared" si="4"/>
        <v>0</v>
      </c>
      <c r="V26" s="66">
        <f t="shared" si="4"/>
        <v>0</v>
      </c>
      <c r="W26" s="66">
        <f t="shared" si="4"/>
        <v>0</v>
      </c>
      <c r="X26" s="66">
        <f t="shared" si="4"/>
        <v>0</v>
      </c>
      <c r="Y26" s="66">
        <f t="shared" si="4"/>
        <v>0</v>
      </c>
      <c r="Z26" s="66">
        <f t="shared" si="4"/>
        <v>0</v>
      </c>
      <c r="AA26" s="66">
        <f t="shared" si="4"/>
        <v>0</v>
      </c>
      <c r="AB26" s="66">
        <f t="shared" si="4"/>
        <v>0</v>
      </c>
      <c r="AC26" s="66">
        <f t="shared" si="4"/>
        <v>0</v>
      </c>
      <c r="AD26" s="66">
        <f t="shared" si="4"/>
        <v>0</v>
      </c>
      <c r="AE26" s="66">
        <f t="shared" si="4"/>
        <v>0</v>
      </c>
      <c r="AF26" s="66">
        <f t="shared" si="4"/>
        <v>0</v>
      </c>
      <c r="AG26" s="107">
        <f t="shared" si="3"/>
        <v>0</v>
      </c>
    </row>
    <row r="27" spans="1:33" s="111" customFormat="1" ht="12.75" customHeight="1">
      <c r="A27" s="176" t="s">
        <v>53</v>
      </c>
      <c r="B27" s="113" t="s">
        <v>45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108"/>
    </row>
    <row r="28" spans="1:33" s="111" customFormat="1">
      <c r="A28" s="177"/>
      <c r="B28" s="101" t="str">
        <f>September!H18</f>
        <v>Sewa rumah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110">
        <f t="shared" ref="AG28:AG42" si="5">SUM(C28:AF28)</f>
        <v>0</v>
      </c>
    </row>
    <row r="29" spans="1:33" s="111" customFormat="1">
      <c r="A29" s="177"/>
      <c r="B29" s="101" t="str">
        <f>September!H19</f>
        <v>Bil air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110">
        <f t="shared" si="5"/>
        <v>0</v>
      </c>
    </row>
    <row r="30" spans="1:33" s="111" customFormat="1">
      <c r="A30" s="177"/>
      <c r="B30" s="101" t="str">
        <f>September!H20</f>
        <v>Bil elektrik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110">
        <f t="shared" si="5"/>
        <v>0</v>
      </c>
    </row>
    <row r="31" spans="1:33" s="111" customFormat="1">
      <c r="A31" s="177"/>
      <c r="B31" s="101" t="str">
        <f>September!H21</f>
        <v>Bil telefon/telefon bimbit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110">
        <f t="shared" si="5"/>
        <v>0</v>
      </c>
    </row>
    <row r="32" spans="1:33" s="111" customFormat="1">
      <c r="A32" s="177"/>
      <c r="B32" s="101" t="str">
        <f>September!H22</f>
        <v>Stesen TV berbayar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110">
        <f t="shared" si="5"/>
        <v>0</v>
      </c>
    </row>
    <row r="33" spans="1:33" s="111" customFormat="1">
      <c r="A33" s="177"/>
      <c r="B33" s="101" t="str">
        <f>September!H23</f>
        <v>Internet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110">
        <f t="shared" si="5"/>
        <v>0</v>
      </c>
    </row>
    <row r="34" spans="1:33" s="111" customFormat="1">
      <c r="A34" s="177"/>
      <c r="B34" s="101" t="str">
        <f>September!H24</f>
        <v>Barangan dapur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110">
        <f t="shared" si="5"/>
        <v>0</v>
      </c>
    </row>
    <row r="35" spans="1:33" s="111" customFormat="1">
      <c r="A35" s="177"/>
      <c r="B35" s="101" t="str">
        <f>September!H25</f>
        <v>Perabot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110">
        <f t="shared" si="5"/>
        <v>0</v>
      </c>
    </row>
    <row r="36" spans="1:33" s="111" customFormat="1">
      <c r="A36" s="177"/>
      <c r="B36" s="101" t="str">
        <f>September!H26</f>
        <v>Kebun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110">
        <f t="shared" si="5"/>
        <v>0</v>
      </c>
    </row>
    <row r="37" spans="1:33" s="111" customFormat="1">
      <c r="A37" s="177"/>
      <c r="B37" s="101">
        <f>September!H27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110">
        <f t="shared" si="5"/>
        <v>0</v>
      </c>
    </row>
    <row r="38" spans="1:33" s="111" customFormat="1">
      <c r="A38" s="177"/>
      <c r="B38" s="101">
        <f>September!H28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110">
        <f t="shared" si="5"/>
        <v>0</v>
      </c>
    </row>
    <row r="39" spans="1:33" s="111" customFormat="1">
      <c r="A39" s="177"/>
      <c r="B39" s="101">
        <f>September!H29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110">
        <f t="shared" si="5"/>
        <v>0</v>
      </c>
    </row>
    <row r="40" spans="1:33" s="111" customFormat="1">
      <c r="A40" s="177"/>
      <c r="B40" s="101">
        <f>September!H30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110">
        <f t="shared" si="5"/>
        <v>0</v>
      </c>
    </row>
    <row r="41" spans="1:33" s="111" customFormat="1">
      <c r="A41" s="177"/>
      <c r="B41" s="101">
        <f>September!H31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110">
        <f t="shared" si="5"/>
        <v>0</v>
      </c>
    </row>
    <row r="42" spans="1:33" s="111" customFormat="1" ht="13.5" thickBot="1">
      <c r="A42" s="177"/>
      <c r="B42" s="85" t="s">
        <v>25</v>
      </c>
      <c r="C42" s="66">
        <f t="shared" ref="C42:AF42" si="6">SUM(C28:C41)</f>
        <v>0</v>
      </c>
      <c r="D42" s="66">
        <f t="shared" si="6"/>
        <v>0</v>
      </c>
      <c r="E42" s="66">
        <f t="shared" si="6"/>
        <v>0</v>
      </c>
      <c r="F42" s="66">
        <f t="shared" si="6"/>
        <v>0</v>
      </c>
      <c r="G42" s="66">
        <f t="shared" si="6"/>
        <v>0</v>
      </c>
      <c r="H42" s="66">
        <f t="shared" si="6"/>
        <v>0</v>
      </c>
      <c r="I42" s="66">
        <f t="shared" si="6"/>
        <v>0</v>
      </c>
      <c r="J42" s="66">
        <f t="shared" si="6"/>
        <v>0</v>
      </c>
      <c r="K42" s="66">
        <f t="shared" si="6"/>
        <v>0</v>
      </c>
      <c r="L42" s="66">
        <f t="shared" si="6"/>
        <v>0</v>
      </c>
      <c r="M42" s="66">
        <f t="shared" si="6"/>
        <v>0</v>
      </c>
      <c r="N42" s="66">
        <f t="shared" si="6"/>
        <v>0</v>
      </c>
      <c r="O42" s="66">
        <f t="shared" si="6"/>
        <v>0</v>
      </c>
      <c r="P42" s="66">
        <f t="shared" si="6"/>
        <v>0</v>
      </c>
      <c r="Q42" s="66">
        <f t="shared" si="6"/>
        <v>0</v>
      </c>
      <c r="R42" s="66">
        <f t="shared" si="6"/>
        <v>0</v>
      </c>
      <c r="S42" s="66">
        <f t="shared" si="6"/>
        <v>0</v>
      </c>
      <c r="T42" s="66">
        <f t="shared" si="6"/>
        <v>0</v>
      </c>
      <c r="U42" s="66">
        <f t="shared" si="6"/>
        <v>0</v>
      </c>
      <c r="V42" s="66">
        <f t="shared" si="6"/>
        <v>0</v>
      </c>
      <c r="W42" s="66">
        <f t="shared" si="6"/>
        <v>0</v>
      </c>
      <c r="X42" s="66">
        <f t="shared" si="6"/>
        <v>0</v>
      </c>
      <c r="Y42" s="66">
        <f t="shared" si="6"/>
        <v>0</v>
      </c>
      <c r="Z42" s="66">
        <f t="shared" si="6"/>
        <v>0</v>
      </c>
      <c r="AA42" s="66">
        <f t="shared" si="6"/>
        <v>0</v>
      </c>
      <c r="AB42" s="66">
        <f t="shared" si="6"/>
        <v>0</v>
      </c>
      <c r="AC42" s="66">
        <f t="shared" si="6"/>
        <v>0</v>
      </c>
      <c r="AD42" s="66">
        <f t="shared" si="6"/>
        <v>0</v>
      </c>
      <c r="AE42" s="66">
        <f t="shared" si="6"/>
        <v>0</v>
      </c>
      <c r="AF42" s="66">
        <f t="shared" si="6"/>
        <v>0</v>
      </c>
      <c r="AG42" s="107">
        <f t="shared" si="5"/>
        <v>0</v>
      </c>
    </row>
    <row r="43" spans="1:33" s="111" customFormat="1">
      <c r="A43" s="177"/>
      <c r="B43" s="113" t="s">
        <v>54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108"/>
    </row>
    <row r="44" spans="1:33" s="111" customFormat="1">
      <c r="A44" s="177"/>
      <c r="B44" s="101" t="str">
        <f>September!H34</f>
        <v xml:space="preserve">Yuran sekolah 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110">
        <f t="shared" ref="AG44:AG53" si="7">SUM(C44:AF44)</f>
        <v>0</v>
      </c>
    </row>
    <row r="45" spans="1:33" s="111" customFormat="1">
      <c r="A45" s="177"/>
      <c r="B45" s="101" t="str">
        <f>September!H35</f>
        <v>Yuran universiti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110">
        <f t="shared" si="7"/>
        <v>0</v>
      </c>
    </row>
    <row r="46" spans="1:33" s="111" customFormat="1">
      <c r="A46" s="177"/>
      <c r="B46" s="101" t="str">
        <f>September!H36</f>
        <v>Tuisyen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110">
        <f t="shared" si="7"/>
        <v>0</v>
      </c>
    </row>
    <row r="47" spans="1:33" s="111" customFormat="1">
      <c r="A47" s="177"/>
      <c r="B47" s="101" t="str">
        <f>September!H37</f>
        <v>Pakaian seragam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110">
        <f t="shared" si="7"/>
        <v>0</v>
      </c>
    </row>
    <row r="48" spans="1:33" s="111" customFormat="1">
      <c r="A48" s="177"/>
      <c r="B48" s="101" t="str">
        <f>September!H38</f>
        <v>Alat tulis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110">
        <f t="shared" si="7"/>
        <v>0</v>
      </c>
    </row>
    <row r="49" spans="1:33" s="111" customFormat="1">
      <c r="A49" s="177"/>
      <c r="B49" s="101" t="str">
        <f>September!H39</f>
        <v>Wang saku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110">
        <f t="shared" si="7"/>
        <v>0</v>
      </c>
    </row>
    <row r="50" spans="1:33" s="111" customFormat="1">
      <c r="A50" s="177"/>
      <c r="B50" s="101" t="str">
        <f>September!H40</f>
        <v xml:space="preserve">Bas sekolah 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110">
        <f t="shared" si="7"/>
        <v>0</v>
      </c>
    </row>
    <row r="51" spans="1:33" s="111" customFormat="1">
      <c r="A51" s="177"/>
      <c r="B51" s="101">
        <f>September!H41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110">
        <f t="shared" si="7"/>
        <v>0</v>
      </c>
    </row>
    <row r="52" spans="1:33" s="111" customFormat="1">
      <c r="A52" s="177"/>
      <c r="B52" s="101">
        <f>September!H42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110">
        <f t="shared" si="7"/>
        <v>0</v>
      </c>
    </row>
    <row r="53" spans="1:33" s="111" customFormat="1" ht="13.5" thickBot="1">
      <c r="A53" s="177"/>
      <c r="B53" s="85" t="s">
        <v>25</v>
      </c>
      <c r="C53" s="66">
        <f t="shared" ref="C53:AF53" si="8">SUM(C44:C52)</f>
        <v>0</v>
      </c>
      <c r="D53" s="66">
        <f t="shared" si="8"/>
        <v>0</v>
      </c>
      <c r="E53" s="66">
        <f t="shared" si="8"/>
        <v>0</v>
      </c>
      <c r="F53" s="66">
        <f t="shared" si="8"/>
        <v>0</v>
      </c>
      <c r="G53" s="66">
        <f t="shared" si="8"/>
        <v>0</v>
      </c>
      <c r="H53" s="66">
        <f t="shared" si="8"/>
        <v>0</v>
      </c>
      <c r="I53" s="66">
        <f t="shared" si="8"/>
        <v>0</v>
      </c>
      <c r="J53" s="66">
        <f t="shared" si="8"/>
        <v>0</v>
      </c>
      <c r="K53" s="66">
        <f t="shared" si="8"/>
        <v>0</v>
      </c>
      <c r="L53" s="66">
        <f t="shared" si="8"/>
        <v>0</v>
      </c>
      <c r="M53" s="66">
        <f t="shared" si="8"/>
        <v>0</v>
      </c>
      <c r="N53" s="66">
        <f t="shared" si="8"/>
        <v>0</v>
      </c>
      <c r="O53" s="66">
        <f t="shared" si="8"/>
        <v>0</v>
      </c>
      <c r="P53" s="66">
        <f t="shared" si="8"/>
        <v>0</v>
      </c>
      <c r="Q53" s="66">
        <f t="shared" si="8"/>
        <v>0</v>
      </c>
      <c r="R53" s="66">
        <f t="shared" si="8"/>
        <v>0</v>
      </c>
      <c r="S53" s="66">
        <f t="shared" si="8"/>
        <v>0</v>
      </c>
      <c r="T53" s="66">
        <f t="shared" si="8"/>
        <v>0</v>
      </c>
      <c r="U53" s="66">
        <f t="shared" si="8"/>
        <v>0</v>
      </c>
      <c r="V53" s="66">
        <f t="shared" si="8"/>
        <v>0</v>
      </c>
      <c r="W53" s="66">
        <f t="shared" si="8"/>
        <v>0</v>
      </c>
      <c r="X53" s="66">
        <f t="shared" si="8"/>
        <v>0</v>
      </c>
      <c r="Y53" s="66">
        <f t="shared" si="8"/>
        <v>0</v>
      </c>
      <c r="Z53" s="66">
        <f t="shared" si="8"/>
        <v>0</v>
      </c>
      <c r="AA53" s="66">
        <f t="shared" si="8"/>
        <v>0</v>
      </c>
      <c r="AB53" s="66">
        <f t="shared" si="8"/>
        <v>0</v>
      </c>
      <c r="AC53" s="66">
        <f t="shared" si="8"/>
        <v>0</v>
      </c>
      <c r="AD53" s="66">
        <f t="shared" si="8"/>
        <v>0</v>
      </c>
      <c r="AE53" s="66">
        <f t="shared" si="8"/>
        <v>0</v>
      </c>
      <c r="AF53" s="66">
        <f t="shared" si="8"/>
        <v>0</v>
      </c>
      <c r="AG53" s="107">
        <f t="shared" si="7"/>
        <v>0</v>
      </c>
    </row>
    <row r="54" spans="1:33" s="111" customFormat="1" ht="12.75" customHeight="1">
      <c r="A54" s="177"/>
      <c r="B54" s="114" t="s">
        <v>62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108"/>
    </row>
    <row r="55" spans="1:33" s="111" customFormat="1">
      <c r="A55" s="177"/>
      <c r="B55" s="101" t="str">
        <f>September!H45</f>
        <v>Cukai jalan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110">
        <f t="shared" ref="AG55:AG61" si="9">SUM(C55:AF55)</f>
        <v>0</v>
      </c>
    </row>
    <row r="56" spans="1:33" s="111" customFormat="1">
      <c r="A56" s="177"/>
      <c r="B56" s="101" t="str">
        <f>September!H46</f>
        <v>Petrol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110">
        <f t="shared" si="9"/>
        <v>0</v>
      </c>
    </row>
    <row r="57" spans="1:33" s="111" customFormat="1">
      <c r="A57" s="177"/>
      <c r="B57" s="101" t="str">
        <f>September!H47</f>
        <v>Bayaran letak kereta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110">
        <f t="shared" si="9"/>
        <v>0</v>
      </c>
    </row>
    <row r="58" spans="1:33" s="111" customFormat="1">
      <c r="A58" s="177"/>
      <c r="B58" s="101" t="str">
        <f>September!H48</f>
        <v xml:space="preserve">Penyelenggaraan 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110">
        <f t="shared" si="9"/>
        <v>0</v>
      </c>
    </row>
    <row r="59" spans="1:33" s="111" customFormat="1">
      <c r="A59" s="177"/>
      <c r="B59" s="101" t="str">
        <f>September!H49</f>
        <v>Lesen memandu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110">
        <f t="shared" si="9"/>
        <v>0</v>
      </c>
    </row>
    <row r="60" spans="1:33" s="111" customFormat="1">
      <c r="A60" s="177"/>
      <c r="B60" s="101">
        <f>September!H50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110">
        <f t="shared" si="9"/>
        <v>0</v>
      </c>
    </row>
    <row r="61" spans="1:33" s="111" customFormat="1" ht="13.5" thickBot="1">
      <c r="A61" s="177"/>
      <c r="B61" s="85" t="s">
        <v>25</v>
      </c>
      <c r="C61" s="66">
        <f t="shared" ref="C61:AF61" si="10">SUM(C55:C60)</f>
        <v>0</v>
      </c>
      <c r="D61" s="66">
        <f t="shared" si="10"/>
        <v>0</v>
      </c>
      <c r="E61" s="66">
        <f t="shared" si="10"/>
        <v>0</v>
      </c>
      <c r="F61" s="66">
        <f t="shared" si="10"/>
        <v>0</v>
      </c>
      <c r="G61" s="66">
        <f t="shared" si="10"/>
        <v>0</v>
      </c>
      <c r="H61" s="66">
        <f t="shared" si="10"/>
        <v>0</v>
      </c>
      <c r="I61" s="66">
        <f t="shared" si="10"/>
        <v>0</v>
      </c>
      <c r="J61" s="66">
        <f t="shared" si="10"/>
        <v>0</v>
      </c>
      <c r="K61" s="66">
        <f t="shared" si="10"/>
        <v>0</v>
      </c>
      <c r="L61" s="66">
        <f t="shared" si="10"/>
        <v>0</v>
      </c>
      <c r="M61" s="66">
        <f t="shared" si="10"/>
        <v>0</v>
      </c>
      <c r="N61" s="66">
        <f t="shared" si="10"/>
        <v>0</v>
      </c>
      <c r="O61" s="66">
        <f t="shared" si="10"/>
        <v>0</v>
      </c>
      <c r="P61" s="66">
        <f t="shared" si="10"/>
        <v>0</v>
      </c>
      <c r="Q61" s="66">
        <f t="shared" si="10"/>
        <v>0</v>
      </c>
      <c r="R61" s="66">
        <f t="shared" si="10"/>
        <v>0</v>
      </c>
      <c r="S61" s="66">
        <f t="shared" si="10"/>
        <v>0</v>
      </c>
      <c r="T61" s="66">
        <f t="shared" si="10"/>
        <v>0</v>
      </c>
      <c r="U61" s="66">
        <f t="shared" si="10"/>
        <v>0</v>
      </c>
      <c r="V61" s="66">
        <f t="shared" si="10"/>
        <v>0</v>
      </c>
      <c r="W61" s="66">
        <f t="shared" si="10"/>
        <v>0</v>
      </c>
      <c r="X61" s="66">
        <f t="shared" si="10"/>
        <v>0</v>
      </c>
      <c r="Y61" s="66">
        <f t="shared" si="10"/>
        <v>0</v>
      </c>
      <c r="Z61" s="66">
        <f t="shared" si="10"/>
        <v>0</v>
      </c>
      <c r="AA61" s="66">
        <f t="shared" si="10"/>
        <v>0</v>
      </c>
      <c r="AB61" s="66">
        <f t="shared" si="10"/>
        <v>0</v>
      </c>
      <c r="AC61" s="66">
        <f t="shared" si="10"/>
        <v>0</v>
      </c>
      <c r="AD61" s="66">
        <f t="shared" si="10"/>
        <v>0</v>
      </c>
      <c r="AE61" s="66">
        <f t="shared" si="10"/>
        <v>0</v>
      </c>
      <c r="AF61" s="66">
        <f t="shared" si="10"/>
        <v>0</v>
      </c>
      <c r="AG61" s="107">
        <f t="shared" si="9"/>
        <v>0</v>
      </c>
    </row>
    <row r="62" spans="1:33" s="111" customFormat="1">
      <c r="A62" s="177"/>
      <c r="B62" s="113" t="s">
        <v>67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108"/>
    </row>
    <row r="63" spans="1:33" s="111" customFormat="1">
      <c r="A63" s="177"/>
      <c r="B63" s="101" t="str">
        <f>September!K18</f>
        <v>Rawatan doktor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110">
        <f t="shared" ref="AG63:AG69" si="11">SUM(C63:AF63)</f>
        <v>0</v>
      </c>
    </row>
    <row r="64" spans="1:33" s="111" customFormat="1">
      <c r="A64" s="177"/>
      <c r="B64" s="101" t="str">
        <f>September!K19</f>
        <v>Ubat dan vitamin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110">
        <f t="shared" si="11"/>
        <v>0</v>
      </c>
    </row>
    <row r="65" spans="1:33" s="111" customFormat="1">
      <c r="A65" s="177"/>
      <c r="B65" s="101" t="str">
        <f>September!K20</f>
        <v xml:space="preserve">Pergigian 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110">
        <f t="shared" si="11"/>
        <v>0</v>
      </c>
    </row>
    <row r="66" spans="1:33" s="111" customFormat="1" ht="12.75" customHeight="1">
      <c r="A66" s="177"/>
      <c r="B66" s="101">
        <f>September!K21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110">
        <f t="shared" si="11"/>
        <v>0</v>
      </c>
    </row>
    <row r="67" spans="1:33" s="111" customFormat="1" ht="12.75" customHeight="1">
      <c r="A67" s="177"/>
      <c r="B67" s="101">
        <f>September!K22</f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110">
        <f t="shared" si="11"/>
        <v>0</v>
      </c>
    </row>
    <row r="68" spans="1:33" s="111" customFormat="1" ht="12.75" customHeight="1">
      <c r="A68" s="177"/>
      <c r="B68" s="101">
        <f>September!K23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110">
        <f t="shared" si="11"/>
        <v>0</v>
      </c>
    </row>
    <row r="69" spans="1:33" s="111" customFormat="1" ht="13.5" thickBot="1">
      <c r="A69" s="177"/>
      <c r="B69" s="85" t="s">
        <v>25</v>
      </c>
      <c r="C69" s="66">
        <f t="shared" ref="C69:AF69" si="12">SUM(C63:C68)</f>
        <v>0</v>
      </c>
      <c r="D69" s="66">
        <f t="shared" si="12"/>
        <v>0</v>
      </c>
      <c r="E69" s="66">
        <f t="shared" si="12"/>
        <v>0</v>
      </c>
      <c r="F69" s="66">
        <f t="shared" si="12"/>
        <v>0</v>
      </c>
      <c r="G69" s="66">
        <f t="shared" si="12"/>
        <v>0</v>
      </c>
      <c r="H69" s="66">
        <f t="shared" si="12"/>
        <v>0</v>
      </c>
      <c r="I69" s="66">
        <f t="shared" si="12"/>
        <v>0</v>
      </c>
      <c r="J69" s="66">
        <f t="shared" si="12"/>
        <v>0</v>
      </c>
      <c r="K69" s="66">
        <f t="shared" si="12"/>
        <v>0</v>
      </c>
      <c r="L69" s="66">
        <f t="shared" si="12"/>
        <v>0</v>
      </c>
      <c r="M69" s="66">
        <f t="shared" si="12"/>
        <v>0</v>
      </c>
      <c r="N69" s="66">
        <f t="shared" si="12"/>
        <v>0</v>
      </c>
      <c r="O69" s="66">
        <f t="shared" si="12"/>
        <v>0</v>
      </c>
      <c r="P69" s="66">
        <f t="shared" si="12"/>
        <v>0</v>
      </c>
      <c r="Q69" s="66">
        <f t="shared" si="12"/>
        <v>0</v>
      </c>
      <c r="R69" s="66">
        <f t="shared" si="12"/>
        <v>0</v>
      </c>
      <c r="S69" s="66">
        <f t="shared" si="12"/>
        <v>0</v>
      </c>
      <c r="T69" s="66">
        <f t="shared" si="12"/>
        <v>0</v>
      </c>
      <c r="U69" s="66">
        <f t="shared" si="12"/>
        <v>0</v>
      </c>
      <c r="V69" s="66">
        <f t="shared" si="12"/>
        <v>0</v>
      </c>
      <c r="W69" s="66">
        <f t="shared" si="12"/>
        <v>0</v>
      </c>
      <c r="X69" s="66">
        <f t="shared" si="12"/>
        <v>0</v>
      </c>
      <c r="Y69" s="66">
        <f t="shared" si="12"/>
        <v>0</v>
      </c>
      <c r="Z69" s="66">
        <f t="shared" si="12"/>
        <v>0</v>
      </c>
      <c r="AA69" s="66">
        <f t="shared" si="12"/>
        <v>0</v>
      </c>
      <c r="AB69" s="66">
        <f t="shared" si="12"/>
        <v>0</v>
      </c>
      <c r="AC69" s="66">
        <f t="shared" si="12"/>
        <v>0</v>
      </c>
      <c r="AD69" s="66">
        <f t="shared" si="12"/>
        <v>0</v>
      </c>
      <c r="AE69" s="66">
        <f t="shared" si="12"/>
        <v>0</v>
      </c>
      <c r="AF69" s="66">
        <f t="shared" si="12"/>
        <v>0</v>
      </c>
      <c r="AG69" s="107">
        <f t="shared" si="11"/>
        <v>0</v>
      </c>
    </row>
    <row r="70" spans="1:33" s="111" customFormat="1">
      <c r="A70" s="177"/>
      <c r="B70" s="114" t="s">
        <v>98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108"/>
    </row>
    <row r="71" spans="1:33" s="111" customFormat="1">
      <c r="A71" s="177"/>
      <c r="B71" s="101" t="str">
        <f>September!K26</f>
        <v>Hayat/keluarga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110">
        <f t="shared" ref="AG71:AG77" si="13">SUM(C71:AF71)</f>
        <v>0</v>
      </c>
    </row>
    <row r="72" spans="1:33" s="111" customFormat="1">
      <c r="A72" s="177"/>
      <c r="B72" s="101" t="str">
        <f>September!K27</f>
        <v>Kesihatan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110">
        <f t="shared" si="13"/>
        <v>0</v>
      </c>
    </row>
    <row r="73" spans="1:33" s="111" customFormat="1">
      <c r="A73" s="177"/>
      <c r="B73" s="101" t="str">
        <f>September!K28</f>
        <v>Motor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110">
        <f t="shared" si="13"/>
        <v>0</v>
      </c>
    </row>
    <row r="74" spans="1:33" s="111" customFormat="1">
      <c r="A74" s="177"/>
      <c r="B74" s="101" t="str">
        <f>September!K29</f>
        <v xml:space="preserve">Pendidikan anak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110">
        <f t="shared" si="13"/>
        <v>0</v>
      </c>
    </row>
    <row r="75" spans="1:33" s="111" customFormat="1">
      <c r="A75" s="177"/>
      <c r="B75" s="101">
        <f>September!K30</f>
        <v>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110">
        <f t="shared" si="13"/>
        <v>0</v>
      </c>
    </row>
    <row r="76" spans="1:33" s="111" customFormat="1">
      <c r="A76" s="177"/>
      <c r="B76" s="101">
        <f>September!K31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110">
        <f t="shared" si="13"/>
        <v>0</v>
      </c>
    </row>
    <row r="77" spans="1:33" s="111" customFormat="1" ht="13.5" thickBot="1">
      <c r="A77" s="177"/>
      <c r="B77" s="85" t="s">
        <v>25</v>
      </c>
      <c r="C77" s="66">
        <f t="shared" ref="C77:AF77" si="14">SUM(C71:C76)</f>
        <v>0</v>
      </c>
      <c r="D77" s="66">
        <f t="shared" si="14"/>
        <v>0</v>
      </c>
      <c r="E77" s="66">
        <f t="shared" si="14"/>
        <v>0</v>
      </c>
      <c r="F77" s="66">
        <f t="shared" si="14"/>
        <v>0</v>
      </c>
      <c r="G77" s="66">
        <f t="shared" si="14"/>
        <v>0</v>
      </c>
      <c r="H77" s="66">
        <f t="shared" si="14"/>
        <v>0</v>
      </c>
      <c r="I77" s="66">
        <f t="shared" si="14"/>
        <v>0</v>
      </c>
      <c r="J77" s="66">
        <f t="shared" si="14"/>
        <v>0</v>
      </c>
      <c r="K77" s="66">
        <f t="shared" si="14"/>
        <v>0</v>
      </c>
      <c r="L77" s="66">
        <f t="shared" si="14"/>
        <v>0</v>
      </c>
      <c r="M77" s="66">
        <f t="shared" si="14"/>
        <v>0</v>
      </c>
      <c r="N77" s="66">
        <f t="shared" si="14"/>
        <v>0</v>
      </c>
      <c r="O77" s="66">
        <f t="shared" si="14"/>
        <v>0</v>
      </c>
      <c r="P77" s="66">
        <f t="shared" si="14"/>
        <v>0</v>
      </c>
      <c r="Q77" s="66">
        <f t="shared" si="14"/>
        <v>0</v>
      </c>
      <c r="R77" s="66">
        <f t="shared" si="14"/>
        <v>0</v>
      </c>
      <c r="S77" s="66">
        <f t="shared" si="14"/>
        <v>0</v>
      </c>
      <c r="T77" s="66">
        <f t="shared" si="14"/>
        <v>0</v>
      </c>
      <c r="U77" s="66">
        <f t="shared" si="14"/>
        <v>0</v>
      </c>
      <c r="V77" s="66">
        <f t="shared" si="14"/>
        <v>0</v>
      </c>
      <c r="W77" s="66">
        <f t="shared" si="14"/>
        <v>0</v>
      </c>
      <c r="X77" s="66">
        <f t="shared" si="14"/>
        <v>0</v>
      </c>
      <c r="Y77" s="66">
        <f t="shared" si="14"/>
        <v>0</v>
      </c>
      <c r="Z77" s="66">
        <f t="shared" si="14"/>
        <v>0</v>
      </c>
      <c r="AA77" s="66">
        <f t="shared" si="14"/>
        <v>0</v>
      </c>
      <c r="AB77" s="66">
        <f t="shared" si="14"/>
        <v>0</v>
      </c>
      <c r="AC77" s="66">
        <f t="shared" si="14"/>
        <v>0</v>
      </c>
      <c r="AD77" s="66">
        <f t="shared" si="14"/>
        <v>0</v>
      </c>
      <c r="AE77" s="66">
        <f t="shared" si="14"/>
        <v>0</v>
      </c>
      <c r="AF77" s="66">
        <f t="shared" si="14"/>
        <v>0</v>
      </c>
      <c r="AG77" s="107">
        <f t="shared" si="13"/>
        <v>0</v>
      </c>
    </row>
    <row r="78" spans="1:33" s="111" customFormat="1">
      <c r="A78" s="177"/>
      <c r="B78" s="113" t="s">
        <v>75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108"/>
    </row>
    <row r="79" spans="1:33" s="111" customFormat="1">
      <c r="A79" s="177"/>
      <c r="B79" s="101" t="str">
        <f>September!K34</f>
        <v xml:space="preserve">Pakaian 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110">
        <f t="shared" ref="AG79:AG84" si="15">SUM(C79:AF79)</f>
        <v>0</v>
      </c>
    </row>
    <row r="80" spans="1:33" s="111" customFormat="1">
      <c r="A80" s="177"/>
      <c r="B80" s="101" t="str">
        <f>September!K35</f>
        <v>Kasut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110">
        <f t="shared" si="15"/>
        <v>0</v>
      </c>
    </row>
    <row r="81" spans="1:33" s="111" customFormat="1">
      <c r="A81" s="177"/>
      <c r="B81" s="101" t="str">
        <f>September!K36</f>
        <v xml:space="preserve">Rambut dan kecantikan 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110">
        <f t="shared" si="15"/>
        <v>0</v>
      </c>
    </row>
    <row r="82" spans="1:33" s="111" customFormat="1">
      <c r="A82" s="177"/>
      <c r="B82" s="101">
        <f>September!K37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110">
        <f t="shared" si="15"/>
        <v>0</v>
      </c>
    </row>
    <row r="83" spans="1:33" s="111" customFormat="1">
      <c r="A83" s="177"/>
      <c r="B83" s="101">
        <f>September!K38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110">
        <f t="shared" si="15"/>
        <v>0</v>
      </c>
    </row>
    <row r="84" spans="1:33" s="111" customFormat="1" ht="13.5" thickBot="1">
      <c r="A84" s="177"/>
      <c r="B84" s="85" t="s">
        <v>25</v>
      </c>
      <c r="C84" s="66">
        <f t="shared" ref="C84:AF84" si="16">SUM(C79:C83)</f>
        <v>0</v>
      </c>
      <c r="D84" s="66">
        <f t="shared" si="16"/>
        <v>0</v>
      </c>
      <c r="E84" s="66">
        <f t="shared" si="16"/>
        <v>0</v>
      </c>
      <c r="F84" s="66">
        <f t="shared" si="16"/>
        <v>0</v>
      </c>
      <c r="G84" s="66">
        <f t="shared" si="16"/>
        <v>0</v>
      </c>
      <c r="H84" s="66">
        <f t="shared" si="16"/>
        <v>0</v>
      </c>
      <c r="I84" s="66">
        <f t="shared" si="16"/>
        <v>0</v>
      </c>
      <c r="J84" s="66">
        <f t="shared" si="16"/>
        <v>0</v>
      </c>
      <c r="K84" s="66">
        <f t="shared" si="16"/>
        <v>0</v>
      </c>
      <c r="L84" s="66">
        <f t="shared" si="16"/>
        <v>0</v>
      </c>
      <c r="M84" s="66">
        <f t="shared" si="16"/>
        <v>0</v>
      </c>
      <c r="N84" s="66">
        <f t="shared" si="16"/>
        <v>0</v>
      </c>
      <c r="O84" s="66">
        <f t="shared" si="16"/>
        <v>0</v>
      </c>
      <c r="P84" s="66">
        <f t="shared" si="16"/>
        <v>0</v>
      </c>
      <c r="Q84" s="66">
        <f t="shared" si="16"/>
        <v>0</v>
      </c>
      <c r="R84" s="66">
        <f t="shared" si="16"/>
        <v>0</v>
      </c>
      <c r="S84" s="66">
        <f t="shared" si="16"/>
        <v>0</v>
      </c>
      <c r="T84" s="66">
        <f t="shared" si="16"/>
        <v>0</v>
      </c>
      <c r="U84" s="66">
        <f t="shared" si="16"/>
        <v>0</v>
      </c>
      <c r="V84" s="66">
        <f t="shared" si="16"/>
        <v>0</v>
      </c>
      <c r="W84" s="66">
        <f t="shared" si="16"/>
        <v>0</v>
      </c>
      <c r="X84" s="66">
        <f t="shared" si="16"/>
        <v>0</v>
      </c>
      <c r="Y84" s="66">
        <f t="shared" si="16"/>
        <v>0</v>
      </c>
      <c r="Z84" s="66">
        <f t="shared" si="16"/>
        <v>0</v>
      </c>
      <c r="AA84" s="66">
        <f t="shared" si="16"/>
        <v>0</v>
      </c>
      <c r="AB84" s="66">
        <f t="shared" si="16"/>
        <v>0</v>
      </c>
      <c r="AC84" s="66">
        <f t="shared" si="16"/>
        <v>0</v>
      </c>
      <c r="AD84" s="66">
        <f t="shared" si="16"/>
        <v>0</v>
      </c>
      <c r="AE84" s="66">
        <f t="shared" si="16"/>
        <v>0</v>
      </c>
      <c r="AF84" s="66">
        <f t="shared" si="16"/>
        <v>0</v>
      </c>
      <c r="AG84" s="107">
        <f t="shared" si="15"/>
        <v>0</v>
      </c>
    </row>
    <row r="85" spans="1:33" s="111" customFormat="1">
      <c r="A85" s="177"/>
      <c r="B85" s="114" t="s">
        <v>33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108"/>
    </row>
    <row r="86" spans="1:33" s="111" customFormat="1">
      <c r="A86" s="177"/>
      <c r="B86" s="101" t="str">
        <f>September!K41</f>
        <v xml:space="preserve">Pembantu rumah 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110">
        <f t="shared" ref="AG86:AG96" si="17">SUM(C86:AF86)</f>
        <v>0</v>
      </c>
    </row>
    <row r="87" spans="1:33" s="111" customFormat="1">
      <c r="A87" s="177"/>
      <c r="B87" s="101" t="str">
        <f>September!K42</f>
        <v>Hadiah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110">
        <f t="shared" si="17"/>
        <v>0</v>
      </c>
    </row>
    <row r="88" spans="1:33" s="111" customFormat="1">
      <c r="A88" s="177"/>
      <c r="B88" s="101" t="str">
        <f>September!K43</f>
        <v>Derma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110">
        <f t="shared" si="17"/>
        <v>0</v>
      </c>
    </row>
    <row r="89" spans="1:33" s="111" customFormat="1">
      <c r="A89" s="177"/>
      <c r="B89" s="101" t="str">
        <f>September!K44</f>
        <v>Sukan dan rekreasi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110">
        <f t="shared" si="17"/>
        <v>0</v>
      </c>
    </row>
    <row r="90" spans="1:33" s="111" customFormat="1">
      <c r="A90" s="177"/>
      <c r="B90" s="101" t="str">
        <f>September!K45</f>
        <v>Yuran kelab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110">
        <f t="shared" si="17"/>
        <v>0</v>
      </c>
    </row>
    <row r="91" spans="1:33" s="111" customFormat="1">
      <c r="A91" s="177"/>
      <c r="B91" s="101" t="str">
        <f>September!K46</f>
        <v>Akhbar dan majalah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110">
        <f t="shared" si="17"/>
        <v>0</v>
      </c>
    </row>
    <row r="92" spans="1:33" s="111" customFormat="1">
      <c r="A92" s="177"/>
      <c r="B92" s="101" t="str">
        <f>September!K47</f>
        <v>Makan di luar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110">
        <f t="shared" si="17"/>
        <v>0</v>
      </c>
    </row>
    <row r="93" spans="1:33" s="111" customFormat="1">
      <c r="A93" s="177"/>
      <c r="B93" s="101">
        <f>September!K48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110">
        <f t="shared" si="17"/>
        <v>0</v>
      </c>
    </row>
    <row r="94" spans="1:33" s="111" customFormat="1">
      <c r="A94" s="177"/>
      <c r="B94" s="101">
        <f>September!K49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10">
        <f t="shared" si="17"/>
        <v>0</v>
      </c>
    </row>
    <row r="95" spans="1:33" s="111" customFormat="1">
      <c r="A95" s="177"/>
      <c r="B95" s="101">
        <f>September!K50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110">
        <f t="shared" si="17"/>
        <v>0</v>
      </c>
    </row>
    <row r="96" spans="1:33" s="111" customFormat="1" ht="13.5" thickBot="1">
      <c r="A96" s="178"/>
      <c r="B96" s="85" t="s">
        <v>25</v>
      </c>
      <c r="C96" s="66">
        <f t="shared" ref="C96:AF96" si="18">SUM(C86:C95)</f>
        <v>0</v>
      </c>
      <c r="D96" s="66">
        <f t="shared" si="18"/>
        <v>0</v>
      </c>
      <c r="E96" s="66">
        <f t="shared" si="18"/>
        <v>0</v>
      </c>
      <c r="F96" s="66">
        <f t="shared" si="18"/>
        <v>0</v>
      </c>
      <c r="G96" s="66">
        <f t="shared" si="18"/>
        <v>0</v>
      </c>
      <c r="H96" s="66">
        <f t="shared" si="18"/>
        <v>0</v>
      </c>
      <c r="I96" s="66">
        <f t="shared" si="18"/>
        <v>0</v>
      </c>
      <c r="J96" s="66">
        <f t="shared" si="18"/>
        <v>0</v>
      </c>
      <c r="K96" s="66">
        <f t="shared" si="18"/>
        <v>0</v>
      </c>
      <c r="L96" s="66">
        <f t="shared" si="18"/>
        <v>0</v>
      </c>
      <c r="M96" s="66">
        <f t="shared" si="18"/>
        <v>0</v>
      </c>
      <c r="N96" s="66">
        <f t="shared" si="18"/>
        <v>0</v>
      </c>
      <c r="O96" s="66">
        <f t="shared" si="18"/>
        <v>0</v>
      </c>
      <c r="P96" s="66">
        <f t="shared" si="18"/>
        <v>0</v>
      </c>
      <c r="Q96" s="66">
        <f t="shared" si="18"/>
        <v>0</v>
      </c>
      <c r="R96" s="66">
        <f t="shared" si="18"/>
        <v>0</v>
      </c>
      <c r="S96" s="66">
        <f t="shared" si="18"/>
        <v>0</v>
      </c>
      <c r="T96" s="66">
        <f t="shared" si="18"/>
        <v>0</v>
      </c>
      <c r="U96" s="66">
        <f t="shared" si="18"/>
        <v>0</v>
      </c>
      <c r="V96" s="66">
        <f t="shared" si="18"/>
        <v>0</v>
      </c>
      <c r="W96" s="66">
        <f t="shared" si="18"/>
        <v>0</v>
      </c>
      <c r="X96" s="66">
        <f t="shared" si="18"/>
        <v>0</v>
      </c>
      <c r="Y96" s="66">
        <f t="shared" si="18"/>
        <v>0</v>
      </c>
      <c r="Z96" s="66">
        <f t="shared" si="18"/>
        <v>0</v>
      </c>
      <c r="AA96" s="66">
        <f t="shared" si="18"/>
        <v>0</v>
      </c>
      <c r="AB96" s="66">
        <f t="shared" si="18"/>
        <v>0</v>
      </c>
      <c r="AC96" s="66">
        <f t="shared" si="18"/>
        <v>0</v>
      </c>
      <c r="AD96" s="66">
        <f t="shared" si="18"/>
        <v>0</v>
      </c>
      <c r="AE96" s="66">
        <f t="shared" si="18"/>
        <v>0</v>
      </c>
      <c r="AF96" s="66">
        <f t="shared" si="18"/>
        <v>0</v>
      </c>
      <c r="AG96" s="107">
        <f t="shared" si="17"/>
        <v>0</v>
      </c>
    </row>
  </sheetData>
  <sheetProtection password="EC0C" sheet="1" objects="1" scenarios="1"/>
  <protectedRanges>
    <protectedRange sqref="AF6:AF8 AF11:AF17 AF20:AF25 AF28:AF41 AF44:AF52 AF55:AF60 AF63:AF68 AF71:AF76 AF79:AF83 AF86:AF95" name="Range1_1"/>
    <protectedRange sqref="C6:AE8 C11:AE17 C20:AE25 C28:AE41 C44:AE52 C55:AE60 C63:AE68 C71:AE76 C79:AE83 C86:AE95" name="Range1"/>
  </protectedRange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F96">
      <formula1>1E+32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IV54"/>
  <sheetViews>
    <sheetView showGridLines="0" showRowColHeaders="0" showZeros="0" showOutlineSymbols="0" workbookViewId="0">
      <pane ySplit="5" topLeftCell="A6" activePane="bottomLeft" state="frozenSplit"/>
      <selection activeCell="B13" sqref="B13"/>
      <selection pane="bottomLeft" sqref="A1:M1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6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6">
      <c r="A2" s="33" t="s">
        <v>86</v>
      </c>
    </row>
    <row r="5" spans="1:256" ht="6" customHeight="1"/>
    <row r="6" spans="1:256" ht="18">
      <c r="A6" s="34" t="s">
        <v>111</v>
      </c>
    </row>
    <row r="7" spans="1:256" ht="3.75" customHeight="1"/>
    <row r="8" spans="1:256" s="33" customFormat="1">
      <c r="A8" s="33" t="s">
        <v>10</v>
      </c>
    </row>
    <row r="9" spans="1:256" s="33" customFormat="1">
      <c r="A9" s="33" t="s">
        <v>11</v>
      </c>
    </row>
    <row r="10" spans="1:256" ht="5.25" customHeight="1" thickBot="1">
      <c r="A10" s="35"/>
      <c r="B10" s="33"/>
      <c r="C10" s="33"/>
      <c r="D10" s="33"/>
    </row>
    <row r="11" spans="1:256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6" ht="16.5" customHeight="1" thickBot="1">
      <c r="A12" s="123"/>
      <c r="B12" s="40">
        <f>E26</f>
        <v>1400</v>
      </c>
      <c r="C12" s="41"/>
      <c r="D12" s="142">
        <f>SUM(E30,E40,E48,J32,M24,M32,M39,J43,J51,M51)</f>
        <v>0</v>
      </c>
      <c r="E12" s="143"/>
      <c r="F12" s="42"/>
      <c r="G12" s="43"/>
      <c r="H12" s="40">
        <f>B12-D12</f>
        <v>1400</v>
      </c>
      <c r="I12" s="44"/>
      <c r="L12" s="45"/>
    </row>
    <row r="13" spans="1:256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6" ht="6.75" customHeight="1" thickBot="1">
      <c r="A14" s="35"/>
      <c r="B14" s="33"/>
      <c r="C14" s="33"/>
      <c r="D14" s="33"/>
    </row>
    <row r="15" spans="1:256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6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V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8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83"/>
      <c r="H18" s="59" t="s">
        <v>16</v>
      </c>
      <c r="I18" s="60"/>
      <c r="J18" s="31">
        <f>'Oct-Tracking'!AH28</f>
        <v>0</v>
      </c>
      <c r="K18" s="61" t="s">
        <v>68</v>
      </c>
      <c r="L18" s="60"/>
      <c r="M18" s="62">
        <f>'Oct-Tracking'!AH63</f>
        <v>0</v>
      </c>
    </row>
    <row r="19" spans="1:13">
      <c r="A19" s="153"/>
      <c r="B19" s="133" t="s">
        <v>14</v>
      </c>
      <c r="C19" s="134"/>
      <c r="D19" s="60"/>
      <c r="E19" s="58">
        <v>1400</v>
      </c>
      <c r="G19" s="183"/>
      <c r="H19" s="59" t="s">
        <v>46</v>
      </c>
      <c r="I19" s="60"/>
      <c r="J19" s="31">
        <f>'Oct-Tracking'!AH29</f>
        <v>0</v>
      </c>
      <c r="K19" s="61" t="s">
        <v>69</v>
      </c>
      <c r="L19" s="60"/>
      <c r="M19" s="62">
        <f>'Oct-Tracking'!AH64</f>
        <v>0</v>
      </c>
    </row>
    <row r="20" spans="1:13">
      <c r="A20" s="153"/>
      <c r="B20" s="133" t="s">
        <v>15</v>
      </c>
      <c r="C20" s="134"/>
      <c r="D20" s="60"/>
      <c r="E20" s="58"/>
      <c r="G20" s="183"/>
      <c r="H20" s="59" t="s">
        <v>47</v>
      </c>
      <c r="I20" s="60"/>
      <c r="J20" s="31">
        <f>'Oct-Tracking'!AH30</f>
        <v>0</v>
      </c>
      <c r="K20" s="61" t="s">
        <v>70</v>
      </c>
      <c r="L20" s="60"/>
      <c r="M20" s="62">
        <f>'Oct-Tracking'!AH65</f>
        <v>0</v>
      </c>
    </row>
    <row r="21" spans="1:13">
      <c r="A21" s="153"/>
      <c r="B21" s="133" t="s">
        <v>16</v>
      </c>
      <c r="C21" s="134"/>
      <c r="D21" s="60"/>
      <c r="E21" s="58"/>
      <c r="G21" s="183"/>
      <c r="H21" s="59" t="s">
        <v>48</v>
      </c>
      <c r="I21" s="60"/>
      <c r="J21" s="31">
        <f>'Oct-Tracking'!AH31</f>
        <v>0</v>
      </c>
      <c r="K21" s="61"/>
      <c r="L21" s="60"/>
      <c r="M21" s="62">
        <f>'Oct-Tracking'!AH66</f>
        <v>0</v>
      </c>
    </row>
    <row r="22" spans="1:13">
      <c r="A22" s="153"/>
      <c r="B22" s="133" t="s">
        <v>17</v>
      </c>
      <c r="C22" s="134"/>
      <c r="D22" s="60"/>
      <c r="E22" s="58"/>
      <c r="G22" s="183"/>
      <c r="H22" s="59" t="s">
        <v>49</v>
      </c>
      <c r="I22" s="60"/>
      <c r="J22" s="31">
        <f>'Oct-Tracking'!AH32</f>
        <v>0</v>
      </c>
      <c r="K22" s="63"/>
      <c r="L22" s="64"/>
      <c r="M22" s="62">
        <f>'Oct-Tracking'!AH67</f>
        <v>0</v>
      </c>
    </row>
    <row r="23" spans="1:13">
      <c r="A23" s="153"/>
      <c r="B23" s="133" t="s">
        <v>18</v>
      </c>
      <c r="C23" s="134"/>
      <c r="D23" s="60"/>
      <c r="E23" s="58"/>
      <c r="G23" s="183"/>
      <c r="H23" s="59" t="s">
        <v>1</v>
      </c>
      <c r="I23" s="60"/>
      <c r="J23" s="31">
        <f>'Oct-Tracking'!AH33</f>
        <v>0</v>
      </c>
      <c r="K23" s="63"/>
      <c r="L23" s="60"/>
      <c r="M23" s="62">
        <f>'Oct-Tracking'!AH68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83"/>
      <c r="H24" s="59" t="s">
        <v>50</v>
      </c>
      <c r="I24" s="60"/>
      <c r="J24" s="31">
        <f>'Oct-Tracking'!AH34</f>
        <v>0</v>
      </c>
      <c r="K24" s="65" t="s">
        <v>25</v>
      </c>
      <c r="L24" s="66">
        <f>SUM(L18:L23)</f>
        <v>0</v>
      </c>
      <c r="M24" s="67">
        <f>SUM(M18:M23)</f>
        <v>0</v>
      </c>
    </row>
    <row r="25" spans="1:13">
      <c r="A25" s="153"/>
      <c r="B25" s="133"/>
      <c r="C25" s="134"/>
      <c r="D25" s="60"/>
      <c r="E25" s="58"/>
      <c r="G25" s="183"/>
      <c r="H25" s="59" t="s">
        <v>51</v>
      </c>
      <c r="I25" s="60"/>
      <c r="J25" s="31">
        <f>'Oct-Tracking'!AH35</f>
        <v>0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1400</v>
      </c>
      <c r="G26" s="183"/>
      <c r="H26" s="59" t="s">
        <v>52</v>
      </c>
      <c r="I26" s="60"/>
      <c r="J26" s="31">
        <f>'Oct-Tracking'!AH36</f>
        <v>0</v>
      </c>
      <c r="K26" s="61" t="s">
        <v>72</v>
      </c>
      <c r="L26" s="60"/>
      <c r="M26" s="62">
        <f>'Oct-Tracking'!AH71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'Oct-Tracking'!AH6</f>
        <v>0</v>
      </c>
      <c r="G27" s="183"/>
      <c r="H27" s="59"/>
      <c r="I27" s="60"/>
      <c r="J27" s="31">
        <f>'Oct-Tracking'!AH37</f>
        <v>0</v>
      </c>
      <c r="K27" s="61" t="s">
        <v>73</v>
      </c>
      <c r="L27" s="60"/>
      <c r="M27" s="62">
        <f>'Oct-Tracking'!AH72</f>
        <v>0</v>
      </c>
    </row>
    <row r="28" spans="1:13">
      <c r="A28" s="166"/>
      <c r="B28" s="140" t="s">
        <v>0</v>
      </c>
      <c r="C28" s="141"/>
      <c r="D28" s="60"/>
      <c r="E28" s="32">
        <f>'Oct-Tracking'!AH7</f>
        <v>0</v>
      </c>
      <c r="G28" s="183"/>
      <c r="H28" s="59"/>
      <c r="I28" s="60"/>
      <c r="J28" s="31">
        <f>'Oct-Tracking'!AH38</f>
        <v>0</v>
      </c>
      <c r="K28" s="61" t="s">
        <v>3</v>
      </c>
      <c r="L28" s="60"/>
      <c r="M28" s="62">
        <f>'Oct-Tracking'!AH73</f>
        <v>0</v>
      </c>
    </row>
    <row r="29" spans="1:13">
      <c r="A29" s="166"/>
      <c r="B29" s="140"/>
      <c r="C29" s="141"/>
      <c r="D29" s="60"/>
      <c r="E29" s="32">
        <f>'Oct-Tracking'!AH8</f>
        <v>0</v>
      </c>
      <c r="G29" s="183"/>
      <c r="H29" s="59"/>
      <c r="I29" s="60"/>
      <c r="J29" s="31">
        <f>'Oct-Tracking'!AH39</f>
        <v>0</v>
      </c>
      <c r="K29" s="61" t="s">
        <v>74</v>
      </c>
      <c r="L29" s="60"/>
      <c r="M29" s="62">
        <f>'Oct-Tracking'!AH74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83"/>
      <c r="H30" s="71"/>
      <c r="I30" s="64"/>
      <c r="J30" s="31">
        <f>'Oct-Tracking'!AH40</f>
        <v>0</v>
      </c>
      <c r="K30" s="72"/>
      <c r="L30" s="60"/>
      <c r="M30" s="62">
        <f>'Oct-Tracking'!AH75</f>
        <v>0</v>
      </c>
    </row>
    <row r="31" spans="1:13" ht="13.5" thickBot="1">
      <c r="A31" s="73"/>
      <c r="B31" s="74"/>
      <c r="C31" s="74"/>
      <c r="D31" s="75"/>
      <c r="E31" s="75"/>
      <c r="G31" s="183"/>
      <c r="H31" s="76"/>
      <c r="I31" s="60"/>
      <c r="J31" s="31">
        <f>'Oct-Tracking'!AH41</f>
        <v>0</v>
      </c>
      <c r="K31" s="61"/>
      <c r="L31" s="60"/>
      <c r="M31" s="62">
        <f>'Oct-Tracking'!AH76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83"/>
      <c r="H32" s="77" t="s">
        <v>25</v>
      </c>
      <c r="I32" s="66">
        <f>SUM(I18:I31)</f>
        <v>0</v>
      </c>
      <c r="J32" s="66">
        <f>SUM(J18:J31)</f>
        <v>0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'Oct-Tracking'!AH11</f>
        <v>0</v>
      </c>
      <c r="G33" s="183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'Oct-Tracking'!AH12</f>
        <v>0</v>
      </c>
      <c r="G34" s="183"/>
      <c r="H34" s="59" t="s">
        <v>55</v>
      </c>
      <c r="I34" s="60"/>
      <c r="J34" s="31">
        <f>'Oct-Tracking'!AH44</f>
        <v>0</v>
      </c>
      <c r="K34" s="61" t="s">
        <v>76</v>
      </c>
      <c r="L34" s="60"/>
      <c r="M34" s="62">
        <f>'Oct-Tracking'!AH79</f>
        <v>0</v>
      </c>
    </row>
    <row r="35" spans="1:13">
      <c r="A35" s="153"/>
      <c r="B35" s="140" t="s">
        <v>131</v>
      </c>
      <c r="C35" s="141"/>
      <c r="D35" s="60"/>
      <c r="E35" s="62">
        <f>'Oct-Tracking'!AH13</f>
        <v>0</v>
      </c>
      <c r="G35" s="183"/>
      <c r="H35" s="59" t="s">
        <v>56</v>
      </c>
      <c r="I35" s="60"/>
      <c r="J35" s="31">
        <f>'Oct-Tracking'!AH45</f>
        <v>0</v>
      </c>
      <c r="K35" s="61" t="s">
        <v>77</v>
      </c>
      <c r="L35" s="60"/>
      <c r="M35" s="62">
        <f>'Oct-Tracking'!AH80</f>
        <v>0</v>
      </c>
    </row>
    <row r="36" spans="1:13">
      <c r="A36" s="153"/>
      <c r="B36" s="140" t="s">
        <v>31</v>
      </c>
      <c r="C36" s="141"/>
      <c r="D36" s="60"/>
      <c r="E36" s="62">
        <f>'Oct-Tracking'!AH14</f>
        <v>0</v>
      </c>
      <c r="G36" s="183"/>
      <c r="H36" s="59" t="s">
        <v>57</v>
      </c>
      <c r="I36" s="60"/>
      <c r="J36" s="31">
        <f>'Oct-Tracking'!AH46</f>
        <v>0</v>
      </c>
      <c r="K36" s="61" t="s">
        <v>78</v>
      </c>
      <c r="L36" s="60"/>
      <c r="M36" s="62">
        <f>'Oct-Tracking'!AH81</f>
        <v>0</v>
      </c>
    </row>
    <row r="37" spans="1:13">
      <c r="A37" s="153"/>
      <c r="B37" s="140" t="s">
        <v>32</v>
      </c>
      <c r="C37" s="141"/>
      <c r="D37" s="60"/>
      <c r="E37" s="62">
        <f>'Oct-Tracking'!AH15</f>
        <v>0</v>
      </c>
      <c r="G37" s="183"/>
      <c r="H37" s="59" t="s">
        <v>58</v>
      </c>
      <c r="I37" s="60"/>
      <c r="J37" s="31">
        <f>'Oct-Tracking'!AH47</f>
        <v>0</v>
      </c>
      <c r="K37" s="61"/>
      <c r="L37" s="60"/>
      <c r="M37" s="62">
        <f>'Oct-Tracking'!AH82</f>
        <v>0</v>
      </c>
    </row>
    <row r="38" spans="1:13">
      <c r="A38" s="153"/>
      <c r="B38" s="140" t="s">
        <v>33</v>
      </c>
      <c r="C38" s="141"/>
      <c r="D38" s="60"/>
      <c r="E38" s="62">
        <f>'Oct-Tracking'!AH16</f>
        <v>0</v>
      </c>
      <c r="G38" s="183"/>
      <c r="H38" s="59" t="s">
        <v>59</v>
      </c>
      <c r="I38" s="60"/>
      <c r="J38" s="31">
        <f>'Oct-Tracking'!AH48</f>
        <v>0</v>
      </c>
      <c r="K38" s="61"/>
      <c r="L38" s="60"/>
      <c r="M38" s="62">
        <f>'Oct-Tracking'!AH83</f>
        <v>0</v>
      </c>
    </row>
    <row r="39" spans="1:13">
      <c r="A39" s="153"/>
      <c r="B39" s="140"/>
      <c r="C39" s="141"/>
      <c r="D39" s="60"/>
      <c r="E39" s="62">
        <f>'Oct-Tracking'!AH17</f>
        <v>0</v>
      </c>
      <c r="G39" s="183"/>
      <c r="H39" s="59" t="s">
        <v>60</v>
      </c>
      <c r="I39" s="60"/>
      <c r="J39" s="31">
        <f>'Oct-Tracking'!AH49</f>
        <v>0</v>
      </c>
      <c r="K39" s="80" t="s">
        <v>25</v>
      </c>
      <c r="L39" s="81">
        <f>SUM(L34:L38)</f>
        <v>0</v>
      </c>
      <c r="M39" s="82">
        <f>SUM(M34:M38)</f>
        <v>0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83"/>
      <c r="H40" s="59" t="s">
        <v>61</v>
      </c>
      <c r="I40" s="60"/>
      <c r="J40" s="31">
        <f>'Oct-Tracking'!AH50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83"/>
      <c r="H41" s="71"/>
      <c r="I41" s="64"/>
      <c r="J41" s="31">
        <f>'Oct-Tracking'!AH51</f>
        <v>0</v>
      </c>
      <c r="K41" s="61" t="s">
        <v>79</v>
      </c>
      <c r="L41" s="60"/>
      <c r="M41" s="62">
        <f>'Oct-Tracking'!AH86</f>
        <v>0</v>
      </c>
    </row>
    <row r="42" spans="1:13">
      <c r="A42" s="153"/>
      <c r="B42" s="68" t="s">
        <v>35</v>
      </c>
      <c r="C42" s="69"/>
      <c r="D42" s="60"/>
      <c r="E42" s="62">
        <f>'Oct-Tracking'!AH20</f>
        <v>0</v>
      </c>
      <c r="G42" s="183"/>
      <c r="H42" s="71"/>
      <c r="I42" s="60"/>
      <c r="J42" s="31">
        <f>'Oct-Tracking'!AH52</f>
        <v>0</v>
      </c>
      <c r="K42" s="61" t="s">
        <v>80</v>
      </c>
      <c r="L42" s="60"/>
      <c r="M42" s="62">
        <f>'Oct-Tracking'!AH87</f>
        <v>0</v>
      </c>
    </row>
    <row r="43" spans="1:13">
      <c r="A43" s="153"/>
      <c r="B43" s="68" t="s">
        <v>37</v>
      </c>
      <c r="C43" s="69"/>
      <c r="D43" s="60"/>
      <c r="E43" s="62">
        <f>'Oct-Tracking'!AH21</f>
        <v>0</v>
      </c>
      <c r="G43" s="183"/>
      <c r="H43" s="83" t="s">
        <v>25</v>
      </c>
      <c r="I43" s="81">
        <f>SUM(I34:I42)</f>
        <v>0</v>
      </c>
      <c r="J43" s="81">
        <f>SUM(J34:J42)</f>
        <v>0</v>
      </c>
      <c r="K43" s="61" t="s">
        <v>81</v>
      </c>
      <c r="L43" s="60"/>
      <c r="M43" s="62">
        <f>'Oct-Tracking'!AH88</f>
        <v>0</v>
      </c>
    </row>
    <row r="44" spans="1:13">
      <c r="A44" s="153"/>
      <c r="B44" s="68" t="s">
        <v>5</v>
      </c>
      <c r="C44" s="69"/>
      <c r="D44" s="60"/>
      <c r="E44" s="62">
        <f>'Oct-Tracking'!AH22</f>
        <v>0</v>
      </c>
      <c r="G44" s="183"/>
      <c r="H44" s="71" t="s">
        <v>62</v>
      </c>
      <c r="I44" s="31"/>
      <c r="J44" s="31"/>
      <c r="K44" s="61" t="s">
        <v>82</v>
      </c>
      <c r="L44" s="60"/>
      <c r="M44" s="62">
        <f>'Oct-Tracking'!AH89</f>
        <v>0</v>
      </c>
    </row>
    <row r="45" spans="1:13">
      <c r="A45" s="153"/>
      <c r="B45" s="55" t="s">
        <v>6</v>
      </c>
      <c r="C45" s="56"/>
      <c r="D45" s="60"/>
      <c r="E45" s="62">
        <f>'Oct-Tracking'!AH23</f>
        <v>0</v>
      </c>
      <c r="G45" s="183"/>
      <c r="H45" s="59" t="s">
        <v>63</v>
      </c>
      <c r="I45" s="60"/>
      <c r="J45" s="31">
        <f>'Oct-Tracking'!AH55</f>
        <v>0</v>
      </c>
      <c r="K45" s="61" t="s">
        <v>83</v>
      </c>
      <c r="L45" s="60"/>
      <c r="M45" s="62">
        <f>'Oct-Tracking'!AH90</f>
        <v>0</v>
      </c>
    </row>
    <row r="46" spans="1:13">
      <c r="A46" s="153"/>
      <c r="B46" s="55" t="s">
        <v>36</v>
      </c>
      <c r="C46" s="56"/>
      <c r="D46" s="60"/>
      <c r="E46" s="62">
        <f>'Oct-Tracking'!AH24</f>
        <v>0</v>
      </c>
      <c r="G46" s="183"/>
      <c r="H46" s="59" t="s">
        <v>2</v>
      </c>
      <c r="I46" s="60"/>
      <c r="J46" s="31">
        <f>'Oct-Tracking'!AH56</f>
        <v>0</v>
      </c>
      <c r="K46" s="61" t="s">
        <v>84</v>
      </c>
      <c r="L46" s="60"/>
      <c r="M46" s="62">
        <f>'Oct-Tracking'!AH91</f>
        <v>0</v>
      </c>
    </row>
    <row r="47" spans="1:13">
      <c r="A47" s="153"/>
      <c r="B47" s="55"/>
      <c r="C47" s="56"/>
      <c r="D47" s="60"/>
      <c r="E47" s="62">
        <f>'Oct-Tracking'!AH25</f>
        <v>0</v>
      </c>
      <c r="G47" s="183"/>
      <c r="H47" s="59" t="s">
        <v>64</v>
      </c>
      <c r="I47" s="60"/>
      <c r="J47" s="31">
        <f>'Oct-Tracking'!AH57</f>
        <v>0</v>
      </c>
      <c r="K47" s="61" t="s">
        <v>85</v>
      </c>
      <c r="L47" s="60"/>
      <c r="M47" s="62">
        <f>'Oct-Tracking'!AH92</f>
        <v>0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83"/>
      <c r="H48" s="59" t="s">
        <v>65</v>
      </c>
      <c r="I48" s="60"/>
      <c r="J48" s="31">
        <f>'Oct-Tracking'!AH58</f>
        <v>0</v>
      </c>
      <c r="K48" s="61"/>
      <c r="L48" s="60"/>
      <c r="M48" s="62">
        <f>'Oct-Tracking'!AH93</f>
        <v>0</v>
      </c>
    </row>
    <row r="49" spans="1:13" ht="13.5" thickBot="1">
      <c r="A49" s="151"/>
      <c r="B49" s="151"/>
      <c r="C49" s="54"/>
      <c r="D49" s="84"/>
      <c r="E49" s="84"/>
      <c r="G49" s="183"/>
      <c r="H49" s="59" t="s">
        <v>66</v>
      </c>
      <c r="I49" s="60"/>
      <c r="J49" s="31">
        <f>'Oct-Tracking'!AH59</f>
        <v>0</v>
      </c>
      <c r="K49" s="61"/>
      <c r="L49" s="60"/>
      <c r="M49" s="62">
        <f>'Oct-Tracking'!AH94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1400</v>
      </c>
      <c r="G50" s="183"/>
      <c r="H50" s="59"/>
      <c r="I50" s="60"/>
      <c r="J50" s="31">
        <f>'Oct-Tracking'!AH60</f>
        <v>0</v>
      </c>
      <c r="K50" s="61"/>
      <c r="L50" s="60"/>
      <c r="M50" s="62">
        <f>'Oct-Tracking'!AH95</f>
        <v>0</v>
      </c>
    </row>
    <row r="51" spans="1:13" ht="13.5" customHeight="1" thickBot="1">
      <c r="A51" s="163"/>
      <c r="B51" s="164"/>
      <c r="C51" s="165"/>
      <c r="D51" s="158"/>
      <c r="E51" s="158"/>
      <c r="G51" s="184"/>
      <c r="H51" s="85" t="s">
        <v>25</v>
      </c>
      <c r="I51" s="86">
        <f>SUM(I45:I50)</f>
        <v>0</v>
      </c>
      <c r="J51" s="86">
        <f>SUM(J45:J50)</f>
        <v>0</v>
      </c>
      <c r="K51" s="85" t="s">
        <v>25</v>
      </c>
      <c r="L51" s="86">
        <f>SUM(L41:L50)</f>
        <v>0</v>
      </c>
      <c r="M51" s="87">
        <f>SUM(M41:M50)</f>
        <v>0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D27:D29 D33:D39 D42:D47 I18:I31 I34:I42 I45:I50 L18:L23 L26:L31 L34:L38 L41:L50 D18:E25" name="Range3"/>
    <protectedRange sqref="B18:C25 B27:C29 B33:C39 B42:C47 H18:H31 H34:H42 H45:H50 K18:K23 K26:K31 K34:K38 K41:K50" name="Range2"/>
  </protectedRanges>
  <mergeCells count="46"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B36:C36"/>
    <mergeCell ref="D12:E12"/>
    <mergeCell ref="B17:E17"/>
    <mergeCell ref="B18:C18"/>
    <mergeCell ref="B19:C19"/>
    <mergeCell ref="D15:E15"/>
    <mergeCell ref="B27:C27"/>
    <mergeCell ref="B28:C28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A27:A30"/>
    <mergeCell ref="K15:K16"/>
    <mergeCell ref="A15:B16"/>
    <mergeCell ref="G15:H16"/>
    <mergeCell ref="B22:C22"/>
    <mergeCell ref="B23:C23"/>
    <mergeCell ref="B30:C30"/>
    <mergeCell ref="B29:C29"/>
  </mergeCells>
  <phoneticPr fontId="1" type="noConversion"/>
  <dataValidations count="1">
    <dataValidation type="decimal" operator="lessThan" allowBlank="1" showInputMessage="1" showErrorMessage="1" error="Sila isikan maklumat yang berkenaan dalam bentuk angka" sqref="D18:E25 D27:D29 D33:D39 D42:D47 I45:I50 I34:I42 I18:I31 L18:L23 L26:L31 L34:L38 L41:L50">
      <formula1>1E+32</formula1>
    </dataValidation>
  </dataValidations>
  <printOptions horizontalCentered="1" verticalCentered="1"/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G96"/>
  <sheetViews>
    <sheetView showGridLines="0" showRowColHeaders="0" showZeros="0" workbookViewId="0">
      <pane xSplit="2" ySplit="5" topLeftCell="C6" activePane="bottomRight" state="frozenSplit"/>
      <selection sqref="A1:M1"/>
      <selection pane="topRight" sqref="A1:M1"/>
      <selection pane="bottomLeft" sqref="A1:M1"/>
      <selection pane="bottomRight"/>
    </sheetView>
  </sheetViews>
  <sheetFormatPr defaultRowHeight="12.75"/>
  <cols>
    <col min="1" max="1" width="6.7109375" style="30" customWidth="1"/>
    <col min="2" max="2" width="27.7109375" style="30" customWidth="1"/>
    <col min="3" max="3" width="10.5703125" style="30" customWidth="1"/>
    <col min="4" max="33" width="9.140625" style="30"/>
    <col min="34" max="34" width="9.140625" style="94"/>
    <col min="35" max="16384" width="9.140625" style="30"/>
  </cols>
  <sheetData>
    <row r="1" spans="1:241" ht="18">
      <c r="A1" s="34" t="s">
        <v>99</v>
      </c>
    </row>
    <row r="2" spans="1:241" s="33" customFormat="1">
      <c r="A2" s="33" t="s">
        <v>92</v>
      </c>
      <c r="AH2" s="94"/>
    </row>
    <row r="3" spans="1:241" s="33" customFormat="1">
      <c r="AH3" s="94"/>
    </row>
    <row r="4" spans="1:241" s="93" customFormat="1" ht="12.75" customHeight="1">
      <c r="A4" s="95"/>
      <c r="B4" s="74"/>
      <c r="AH4" s="96"/>
    </row>
    <row r="5" spans="1:241" s="100" customFormat="1" ht="12.75" customHeight="1">
      <c r="A5" s="179" t="s">
        <v>93</v>
      </c>
      <c r="B5" s="179"/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7">
        <v>19</v>
      </c>
      <c r="V5" s="97">
        <v>20</v>
      </c>
      <c r="W5" s="97">
        <v>21</v>
      </c>
      <c r="X5" s="97">
        <v>22</v>
      </c>
      <c r="Y5" s="97">
        <v>23</v>
      </c>
      <c r="Z5" s="97">
        <v>24</v>
      </c>
      <c r="AA5" s="97">
        <v>25</v>
      </c>
      <c r="AB5" s="97">
        <v>26</v>
      </c>
      <c r="AC5" s="97">
        <v>27</v>
      </c>
      <c r="AD5" s="97">
        <v>28</v>
      </c>
      <c r="AE5" s="97">
        <v>29</v>
      </c>
      <c r="AF5" s="97">
        <v>30</v>
      </c>
      <c r="AG5" s="97">
        <v>31</v>
      </c>
      <c r="AH5" s="98" t="s">
        <v>96</v>
      </c>
      <c r="AI5" s="99"/>
    </row>
    <row r="6" spans="1:241" s="105" customFormat="1" ht="12.75" customHeight="1">
      <c r="A6" s="180" t="s">
        <v>21</v>
      </c>
      <c r="B6" s="101" t="str">
        <f>January!B27</f>
        <v>Cukai pendapatan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>
        <f>SUM(C6:AG6)</f>
        <v>0</v>
      </c>
      <c r="AI6" s="104"/>
    </row>
    <row r="7" spans="1:241" s="105" customFormat="1" ht="12.75" customHeight="1">
      <c r="A7" s="180"/>
      <c r="B7" s="101" t="str">
        <f>January!B28</f>
        <v>Zakat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3">
        <f>SUM(C7:AG7)</f>
        <v>0</v>
      </c>
      <c r="AI7" s="104"/>
    </row>
    <row r="8" spans="1:241" s="105" customFormat="1" ht="12.75" customHeight="1">
      <c r="A8" s="180"/>
      <c r="B8" s="101">
        <f>January!B29</f>
        <v>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3">
        <f>SUM(C8:AG8)</f>
        <v>0</v>
      </c>
      <c r="AI8" s="104"/>
    </row>
    <row r="9" spans="1:241" s="105" customFormat="1" ht="12.75" customHeight="1" thickBot="1">
      <c r="A9" s="181"/>
      <c r="B9" s="85" t="s">
        <v>94</v>
      </c>
      <c r="C9" s="66">
        <f>SUM(C6:C8)</f>
        <v>0</v>
      </c>
      <c r="D9" s="66">
        <f t="shared" ref="D9:AG9" si="0">SUM(D6:D8)</f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6">
        <f t="shared" si="0"/>
        <v>0</v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66">
        <f t="shared" si="0"/>
        <v>0</v>
      </c>
      <c r="AG9" s="66">
        <f t="shared" si="0"/>
        <v>0</v>
      </c>
      <c r="AH9" s="107">
        <f>SUM(AH6:AH8)</f>
        <v>0</v>
      </c>
      <c r="AI9" s="104"/>
    </row>
    <row r="10" spans="1:241" s="100" customFormat="1">
      <c r="A10" s="176" t="s">
        <v>42</v>
      </c>
      <c r="B10" s="74" t="s">
        <v>28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108"/>
      <c r="IG10" s="109" t="s">
        <v>4</v>
      </c>
    </row>
    <row r="11" spans="1:241" s="111" customFormat="1">
      <c r="A11" s="177"/>
      <c r="B11" s="101" t="str">
        <f>January!B33</f>
        <v>Rumah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0">
        <f t="shared" ref="AH11:AH74" si="1">SUM(C11:AG11)</f>
        <v>0</v>
      </c>
    </row>
    <row r="12" spans="1:241" s="111" customFormat="1">
      <c r="A12" s="177"/>
      <c r="B12" s="101" t="str">
        <f>January!B34</f>
        <v>Kereta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0">
        <f t="shared" si="1"/>
        <v>0</v>
      </c>
    </row>
    <row r="13" spans="1:241" s="111" customFormat="1">
      <c r="A13" s="177"/>
      <c r="B13" s="101" t="str">
        <f>January!B35</f>
        <v>Kad kredit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0">
        <f>SUM(C13:AG13)</f>
        <v>0</v>
      </c>
    </row>
    <row r="14" spans="1:241" s="111" customFormat="1">
      <c r="A14" s="177"/>
      <c r="B14" s="101" t="str">
        <f>January!B36</f>
        <v>Peribadi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0">
        <f t="shared" si="1"/>
        <v>0</v>
      </c>
    </row>
    <row r="15" spans="1:241" s="111" customFormat="1">
      <c r="A15" s="177"/>
      <c r="B15" s="101" t="str">
        <f>January!B37</f>
        <v>Pengajian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0">
        <f t="shared" si="1"/>
        <v>0</v>
      </c>
    </row>
    <row r="16" spans="1:241" s="111" customFormat="1">
      <c r="A16" s="177"/>
      <c r="B16" s="101" t="str">
        <f>January!B38</f>
        <v>Lain-lain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0">
        <f t="shared" si="1"/>
        <v>0</v>
      </c>
    </row>
    <row r="17" spans="1:34" s="111" customFormat="1">
      <c r="A17" s="177"/>
      <c r="B17" s="101">
        <f>January!B39</f>
        <v>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0">
        <f t="shared" si="1"/>
        <v>0</v>
      </c>
    </row>
    <row r="18" spans="1:34" s="111" customFormat="1" ht="13.5" thickBot="1">
      <c r="A18" s="177"/>
      <c r="B18" s="85" t="s">
        <v>95</v>
      </c>
      <c r="C18" s="66">
        <f>SUM(C11:C17)</f>
        <v>0</v>
      </c>
      <c r="D18" s="66">
        <f>SUM(D11:D17)</f>
        <v>0</v>
      </c>
      <c r="E18" s="66">
        <f t="shared" ref="E18:AF18" si="2">SUM(E11:E17)</f>
        <v>0</v>
      </c>
      <c r="F18" s="66">
        <f t="shared" si="2"/>
        <v>0</v>
      </c>
      <c r="G18" s="66">
        <f t="shared" si="2"/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 t="shared" si="2"/>
        <v>0</v>
      </c>
      <c r="T18" s="66">
        <f t="shared" si="2"/>
        <v>0</v>
      </c>
      <c r="U18" s="66">
        <f t="shared" si="2"/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  <c r="AA18" s="66">
        <f t="shared" si="2"/>
        <v>0</v>
      </c>
      <c r="AB18" s="66">
        <f t="shared" si="2"/>
        <v>0</v>
      </c>
      <c r="AC18" s="66">
        <f t="shared" si="2"/>
        <v>0</v>
      </c>
      <c r="AD18" s="66">
        <f t="shared" si="2"/>
        <v>0</v>
      </c>
      <c r="AE18" s="66">
        <f t="shared" si="2"/>
        <v>0</v>
      </c>
      <c r="AF18" s="66">
        <f t="shared" si="2"/>
        <v>0</v>
      </c>
      <c r="AG18" s="66">
        <f>SUM(AG11:AG17)</f>
        <v>0</v>
      </c>
      <c r="AH18" s="107">
        <f t="shared" si="1"/>
        <v>0</v>
      </c>
    </row>
    <row r="19" spans="1:34" s="111" customFormat="1">
      <c r="A19" s="177"/>
      <c r="B19" s="7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108"/>
    </row>
    <row r="20" spans="1:34" s="111" customFormat="1">
      <c r="A20" s="177"/>
      <c r="B20" s="93" t="str">
        <f>January!B42</f>
        <v>KWSP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0">
        <f t="shared" si="1"/>
        <v>0</v>
      </c>
    </row>
    <row r="21" spans="1:34" s="111" customFormat="1">
      <c r="A21" s="177"/>
      <c r="B21" s="93" t="str">
        <f>January!B43</f>
        <v>Simpanan tetap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0">
        <f t="shared" si="1"/>
        <v>0</v>
      </c>
    </row>
    <row r="22" spans="1:34" s="111" customFormat="1">
      <c r="A22" s="177"/>
      <c r="B22" s="93" t="str">
        <f>January!B44</f>
        <v>Tabung Haji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10">
        <f t="shared" si="1"/>
        <v>0</v>
      </c>
    </row>
    <row r="23" spans="1:34" s="111" customFormat="1">
      <c r="A23" s="177"/>
      <c r="B23" s="93" t="str">
        <f>January!B45</f>
        <v>Koperasi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110">
        <f t="shared" si="1"/>
        <v>0</v>
      </c>
    </row>
    <row r="24" spans="1:34" s="111" customFormat="1">
      <c r="A24" s="177"/>
      <c r="B24" s="93" t="str">
        <f>January!B46</f>
        <v xml:space="preserve">Simpanan 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10">
        <f t="shared" si="1"/>
        <v>0</v>
      </c>
    </row>
    <row r="25" spans="1:34" s="111" customFormat="1">
      <c r="A25" s="177"/>
      <c r="B25" s="93">
        <f>January!B47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110">
        <f t="shared" si="1"/>
        <v>0</v>
      </c>
    </row>
    <row r="26" spans="1:34" s="112" customFormat="1" ht="13.5" thickBot="1">
      <c r="A26" s="178"/>
      <c r="B26" s="85" t="s">
        <v>25</v>
      </c>
      <c r="C26" s="66">
        <f>SUM(C20:C25)</f>
        <v>0</v>
      </c>
      <c r="D26" s="66">
        <f>SUM(D20:D25)</f>
        <v>0</v>
      </c>
      <c r="E26" s="66">
        <f t="shared" ref="E26:AG26" si="3">SUM(E20:E25)</f>
        <v>0</v>
      </c>
      <c r="F26" s="66">
        <f t="shared" si="3"/>
        <v>0</v>
      </c>
      <c r="G26" s="66">
        <f t="shared" si="3"/>
        <v>0</v>
      </c>
      <c r="H26" s="66">
        <f t="shared" si="3"/>
        <v>0</v>
      </c>
      <c r="I26" s="66">
        <f t="shared" si="3"/>
        <v>0</v>
      </c>
      <c r="J26" s="66">
        <f t="shared" si="3"/>
        <v>0</v>
      </c>
      <c r="K26" s="66">
        <f t="shared" si="3"/>
        <v>0</v>
      </c>
      <c r="L26" s="66">
        <f t="shared" si="3"/>
        <v>0</v>
      </c>
      <c r="M26" s="66">
        <f t="shared" si="3"/>
        <v>0</v>
      </c>
      <c r="N26" s="66">
        <f t="shared" si="3"/>
        <v>0</v>
      </c>
      <c r="O26" s="66">
        <f t="shared" si="3"/>
        <v>0</v>
      </c>
      <c r="P26" s="66">
        <f t="shared" si="3"/>
        <v>0</v>
      </c>
      <c r="Q26" s="66">
        <f t="shared" si="3"/>
        <v>0</v>
      </c>
      <c r="R26" s="66">
        <f t="shared" si="3"/>
        <v>0</v>
      </c>
      <c r="S26" s="66">
        <f t="shared" si="3"/>
        <v>0</v>
      </c>
      <c r="T26" s="66">
        <f t="shared" si="3"/>
        <v>0</v>
      </c>
      <c r="U26" s="66">
        <f t="shared" si="3"/>
        <v>0</v>
      </c>
      <c r="V26" s="66">
        <f t="shared" si="3"/>
        <v>0</v>
      </c>
      <c r="W26" s="66">
        <f t="shared" si="3"/>
        <v>0</v>
      </c>
      <c r="X26" s="66">
        <f t="shared" si="3"/>
        <v>0</v>
      </c>
      <c r="Y26" s="66">
        <f t="shared" si="3"/>
        <v>0</v>
      </c>
      <c r="Z26" s="66">
        <f t="shared" si="3"/>
        <v>0</v>
      </c>
      <c r="AA26" s="66">
        <f t="shared" si="3"/>
        <v>0</v>
      </c>
      <c r="AB26" s="66">
        <f t="shared" si="3"/>
        <v>0</v>
      </c>
      <c r="AC26" s="66">
        <f t="shared" si="3"/>
        <v>0</v>
      </c>
      <c r="AD26" s="66">
        <f>SUM(AD20:AD25)</f>
        <v>0</v>
      </c>
      <c r="AE26" s="66">
        <f t="shared" si="3"/>
        <v>0</v>
      </c>
      <c r="AF26" s="66">
        <f t="shared" si="3"/>
        <v>0</v>
      </c>
      <c r="AG26" s="66">
        <f t="shared" si="3"/>
        <v>0</v>
      </c>
      <c r="AH26" s="107">
        <f t="shared" si="1"/>
        <v>0</v>
      </c>
    </row>
    <row r="27" spans="1:34" s="111" customFormat="1" ht="12.75" customHeight="1">
      <c r="A27" s="176" t="s">
        <v>53</v>
      </c>
      <c r="B27" s="113" t="s">
        <v>45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08"/>
    </row>
    <row r="28" spans="1:34" s="111" customFormat="1">
      <c r="A28" s="177"/>
      <c r="B28" s="101" t="str">
        <f>January!H18</f>
        <v>Sewa rumah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10">
        <f t="shared" si="1"/>
        <v>0</v>
      </c>
    </row>
    <row r="29" spans="1:34" s="111" customFormat="1">
      <c r="A29" s="177"/>
      <c r="B29" s="101" t="str">
        <f>January!H19</f>
        <v>Bil air</v>
      </c>
      <c r="C29" s="60">
        <v>0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110">
        <f t="shared" si="1"/>
        <v>0</v>
      </c>
    </row>
    <row r="30" spans="1:34" s="111" customFormat="1">
      <c r="A30" s="177"/>
      <c r="B30" s="101" t="str">
        <f>January!H20</f>
        <v>Bil elektrik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110">
        <f t="shared" si="1"/>
        <v>0</v>
      </c>
    </row>
    <row r="31" spans="1:34" s="111" customFormat="1">
      <c r="A31" s="177"/>
      <c r="B31" s="101" t="str">
        <f>January!H21</f>
        <v>Bil telefon/telefon bimbit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110">
        <f>SUM(C31:AG31)</f>
        <v>0</v>
      </c>
    </row>
    <row r="32" spans="1:34" s="111" customFormat="1">
      <c r="A32" s="177"/>
      <c r="B32" s="101" t="str">
        <f>January!H22</f>
        <v>Stesen TV berbayar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110">
        <f t="shared" si="1"/>
        <v>0</v>
      </c>
    </row>
    <row r="33" spans="1:34" s="111" customFormat="1">
      <c r="A33" s="177"/>
      <c r="B33" s="101" t="str">
        <f>January!H23</f>
        <v>Internet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110">
        <f t="shared" si="1"/>
        <v>0</v>
      </c>
    </row>
    <row r="34" spans="1:34" s="111" customFormat="1">
      <c r="A34" s="177"/>
      <c r="B34" s="101" t="str">
        <f>January!H24</f>
        <v>Barangan dapur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110">
        <f t="shared" si="1"/>
        <v>0</v>
      </c>
    </row>
    <row r="35" spans="1:34" s="111" customFormat="1">
      <c r="A35" s="177"/>
      <c r="B35" s="101" t="str">
        <f>January!H25</f>
        <v>Perabot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110">
        <f t="shared" si="1"/>
        <v>0</v>
      </c>
    </row>
    <row r="36" spans="1:34" s="111" customFormat="1">
      <c r="A36" s="177"/>
      <c r="B36" s="101" t="str">
        <f>January!H26</f>
        <v>Kebun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110">
        <f t="shared" si="1"/>
        <v>0</v>
      </c>
    </row>
    <row r="37" spans="1:34" s="111" customFormat="1">
      <c r="A37" s="177"/>
      <c r="B37" s="101">
        <f>January!H27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110">
        <f t="shared" si="1"/>
        <v>0</v>
      </c>
    </row>
    <row r="38" spans="1:34" s="111" customFormat="1">
      <c r="A38" s="177"/>
      <c r="B38" s="101">
        <f>January!H28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110">
        <f t="shared" si="1"/>
        <v>0</v>
      </c>
    </row>
    <row r="39" spans="1:34" s="111" customFormat="1">
      <c r="A39" s="177"/>
      <c r="B39" s="101">
        <f>January!H29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110">
        <f t="shared" si="1"/>
        <v>0</v>
      </c>
    </row>
    <row r="40" spans="1:34" s="111" customFormat="1">
      <c r="A40" s="177"/>
      <c r="B40" s="101">
        <f>January!H30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10">
        <f t="shared" si="1"/>
        <v>0</v>
      </c>
    </row>
    <row r="41" spans="1:34" s="111" customFormat="1">
      <c r="A41" s="177"/>
      <c r="B41" s="101">
        <f>January!H31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110">
        <f t="shared" si="1"/>
        <v>0</v>
      </c>
    </row>
    <row r="42" spans="1:34" s="111" customFormat="1" ht="13.5" thickBot="1">
      <c r="A42" s="177"/>
      <c r="B42" s="85" t="s">
        <v>25</v>
      </c>
      <c r="C42" s="66">
        <f>SUM(C28:C41)</f>
        <v>0</v>
      </c>
      <c r="D42" s="66">
        <f t="shared" ref="D42:AF42" si="4">SUM(D28:D41)</f>
        <v>0</v>
      </c>
      <c r="E42" s="66">
        <f t="shared" si="4"/>
        <v>0</v>
      </c>
      <c r="F42" s="66">
        <f t="shared" si="4"/>
        <v>0</v>
      </c>
      <c r="G42" s="66">
        <f t="shared" si="4"/>
        <v>0</v>
      </c>
      <c r="H42" s="66">
        <f t="shared" si="4"/>
        <v>0</v>
      </c>
      <c r="I42" s="66">
        <f t="shared" si="4"/>
        <v>0</v>
      </c>
      <c r="J42" s="66">
        <f t="shared" si="4"/>
        <v>0</v>
      </c>
      <c r="K42" s="66">
        <f t="shared" si="4"/>
        <v>0</v>
      </c>
      <c r="L42" s="66">
        <f t="shared" si="4"/>
        <v>0</v>
      </c>
      <c r="M42" s="66">
        <f t="shared" si="4"/>
        <v>0</v>
      </c>
      <c r="N42" s="66">
        <f t="shared" si="4"/>
        <v>0</v>
      </c>
      <c r="O42" s="66">
        <f t="shared" si="4"/>
        <v>0</v>
      </c>
      <c r="P42" s="66">
        <f t="shared" si="4"/>
        <v>0</v>
      </c>
      <c r="Q42" s="66">
        <f t="shared" si="4"/>
        <v>0</v>
      </c>
      <c r="R42" s="66">
        <f t="shared" si="4"/>
        <v>0</v>
      </c>
      <c r="S42" s="66">
        <f t="shared" si="4"/>
        <v>0</v>
      </c>
      <c r="T42" s="66">
        <f t="shared" si="4"/>
        <v>0</v>
      </c>
      <c r="U42" s="66">
        <f t="shared" si="4"/>
        <v>0</v>
      </c>
      <c r="V42" s="66">
        <f t="shared" si="4"/>
        <v>0</v>
      </c>
      <c r="W42" s="66">
        <f t="shared" si="4"/>
        <v>0</v>
      </c>
      <c r="X42" s="66">
        <f t="shared" si="4"/>
        <v>0</v>
      </c>
      <c r="Y42" s="66">
        <f t="shared" si="4"/>
        <v>0</v>
      </c>
      <c r="Z42" s="66">
        <f t="shared" si="4"/>
        <v>0</v>
      </c>
      <c r="AA42" s="66">
        <f t="shared" si="4"/>
        <v>0</v>
      </c>
      <c r="AB42" s="66">
        <f t="shared" si="4"/>
        <v>0</v>
      </c>
      <c r="AC42" s="66">
        <f t="shared" si="4"/>
        <v>0</v>
      </c>
      <c r="AD42" s="66">
        <f t="shared" si="4"/>
        <v>0</v>
      </c>
      <c r="AE42" s="66">
        <f t="shared" si="4"/>
        <v>0</v>
      </c>
      <c r="AF42" s="66">
        <f t="shared" si="4"/>
        <v>0</v>
      </c>
      <c r="AG42" s="66">
        <f>SUM(AG28:AG41)</f>
        <v>0</v>
      </c>
      <c r="AH42" s="107">
        <f t="shared" si="1"/>
        <v>0</v>
      </c>
    </row>
    <row r="43" spans="1:34" s="111" customFormat="1">
      <c r="A43" s="177"/>
      <c r="B43" s="113" t="s">
        <v>54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108"/>
    </row>
    <row r="44" spans="1:34" s="111" customFormat="1">
      <c r="A44" s="177"/>
      <c r="B44" s="101" t="str">
        <f>January!H34</f>
        <v xml:space="preserve">Yuran sekolah 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110">
        <f t="shared" si="1"/>
        <v>0</v>
      </c>
    </row>
    <row r="45" spans="1:34" s="111" customFormat="1">
      <c r="A45" s="177"/>
      <c r="B45" s="101" t="str">
        <f>January!H35</f>
        <v>Yuran universiti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110">
        <f t="shared" si="1"/>
        <v>0</v>
      </c>
    </row>
    <row r="46" spans="1:34" s="111" customFormat="1">
      <c r="A46" s="177"/>
      <c r="B46" s="101" t="str">
        <f>January!H36</f>
        <v>Tuisyen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110">
        <f t="shared" si="1"/>
        <v>0</v>
      </c>
    </row>
    <row r="47" spans="1:34" s="111" customFormat="1">
      <c r="A47" s="177"/>
      <c r="B47" s="101" t="str">
        <f>January!H37</f>
        <v>Pakaian seragam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110">
        <f t="shared" si="1"/>
        <v>0</v>
      </c>
    </row>
    <row r="48" spans="1:34" s="111" customFormat="1">
      <c r="A48" s="177"/>
      <c r="B48" s="101" t="str">
        <f>January!H38</f>
        <v>Alat tulis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110">
        <f t="shared" si="1"/>
        <v>0</v>
      </c>
    </row>
    <row r="49" spans="1:34" s="111" customFormat="1">
      <c r="A49" s="177"/>
      <c r="B49" s="101" t="str">
        <f>January!H39</f>
        <v>Wang saku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110">
        <f t="shared" si="1"/>
        <v>0</v>
      </c>
    </row>
    <row r="50" spans="1:34" s="111" customFormat="1">
      <c r="A50" s="177"/>
      <c r="B50" s="101" t="str">
        <f>January!H40</f>
        <v xml:space="preserve">Bas sekolah 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110">
        <f t="shared" si="1"/>
        <v>0</v>
      </c>
    </row>
    <row r="51" spans="1:34" s="111" customFormat="1">
      <c r="A51" s="177"/>
      <c r="B51" s="101">
        <f>January!H41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110">
        <f>SUM(C51:AG51)</f>
        <v>0</v>
      </c>
    </row>
    <row r="52" spans="1:34" s="111" customFormat="1">
      <c r="A52" s="177"/>
      <c r="B52" s="101">
        <f>January!H42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110">
        <f t="shared" si="1"/>
        <v>0</v>
      </c>
    </row>
    <row r="53" spans="1:34" s="111" customFormat="1" ht="13.5" thickBot="1">
      <c r="A53" s="177"/>
      <c r="B53" s="85" t="s">
        <v>25</v>
      </c>
      <c r="C53" s="66">
        <f>SUM(C44:C52)</f>
        <v>0</v>
      </c>
      <c r="D53" s="66">
        <f t="shared" ref="D53:AG53" si="5">SUM(D44:D52)</f>
        <v>0</v>
      </c>
      <c r="E53" s="66">
        <f>SUM(E44:E52)</f>
        <v>0</v>
      </c>
      <c r="F53" s="66">
        <f t="shared" si="5"/>
        <v>0</v>
      </c>
      <c r="G53" s="66">
        <f t="shared" si="5"/>
        <v>0</v>
      </c>
      <c r="H53" s="66">
        <f t="shared" si="5"/>
        <v>0</v>
      </c>
      <c r="I53" s="66">
        <f t="shared" si="5"/>
        <v>0</v>
      </c>
      <c r="J53" s="66">
        <f t="shared" si="5"/>
        <v>0</v>
      </c>
      <c r="K53" s="66">
        <f t="shared" si="5"/>
        <v>0</v>
      </c>
      <c r="L53" s="66">
        <f t="shared" si="5"/>
        <v>0</v>
      </c>
      <c r="M53" s="66">
        <f t="shared" si="5"/>
        <v>0</v>
      </c>
      <c r="N53" s="66">
        <f t="shared" si="5"/>
        <v>0</v>
      </c>
      <c r="O53" s="66">
        <f t="shared" si="5"/>
        <v>0</v>
      </c>
      <c r="P53" s="66">
        <f t="shared" si="5"/>
        <v>0</v>
      </c>
      <c r="Q53" s="66">
        <f t="shared" si="5"/>
        <v>0</v>
      </c>
      <c r="R53" s="66">
        <f t="shared" si="5"/>
        <v>0</v>
      </c>
      <c r="S53" s="66">
        <f t="shared" si="5"/>
        <v>0</v>
      </c>
      <c r="T53" s="66">
        <f t="shared" si="5"/>
        <v>0</v>
      </c>
      <c r="U53" s="66">
        <f t="shared" si="5"/>
        <v>0</v>
      </c>
      <c r="V53" s="66">
        <f t="shared" si="5"/>
        <v>0</v>
      </c>
      <c r="W53" s="66">
        <f t="shared" si="5"/>
        <v>0</v>
      </c>
      <c r="X53" s="66">
        <f t="shared" si="5"/>
        <v>0</v>
      </c>
      <c r="Y53" s="66">
        <f t="shared" si="5"/>
        <v>0</v>
      </c>
      <c r="Z53" s="66">
        <f t="shared" si="5"/>
        <v>0</v>
      </c>
      <c r="AA53" s="66">
        <f t="shared" si="5"/>
        <v>0</v>
      </c>
      <c r="AB53" s="66">
        <f t="shared" si="5"/>
        <v>0</v>
      </c>
      <c r="AC53" s="66">
        <f t="shared" si="5"/>
        <v>0</v>
      </c>
      <c r="AD53" s="66">
        <f t="shared" si="5"/>
        <v>0</v>
      </c>
      <c r="AE53" s="66">
        <f t="shared" si="5"/>
        <v>0</v>
      </c>
      <c r="AF53" s="66">
        <f t="shared" si="5"/>
        <v>0</v>
      </c>
      <c r="AG53" s="66">
        <f t="shared" si="5"/>
        <v>0</v>
      </c>
      <c r="AH53" s="107">
        <f t="shared" si="1"/>
        <v>0</v>
      </c>
    </row>
    <row r="54" spans="1:34" s="111" customFormat="1" ht="12.75" customHeight="1">
      <c r="A54" s="177"/>
      <c r="B54" s="114" t="s">
        <v>62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108"/>
    </row>
    <row r="55" spans="1:34" s="111" customFormat="1">
      <c r="A55" s="177"/>
      <c r="B55" s="101" t="str">
        <f>January!H45</f>
        <v>Cukai jalan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110">
        <f t="shared" si="1"/>
        <v>0</v>
      </c>
    </row>
    <row r="56" spans="1:34" s="111" customFormat="1">
      <c r="A56" s="177"/>
      <c r="B56" s="101" t="str">
        <f>January!H46</f>
        <v>Petrol</v>
      </c>
      <c r="C56" s="60">
        <v>120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110">
        <f t="shared" si="1"/>
        <v>120</v>
      </c>
    </row>
    <row r="57" spans="1:34" s="111" customFormat="1">
      <c r="A57" s="177"/>
      <c r="B57" s="101" t="str">
        <f>January!H47</f>
        <v>Bayaran letak kereta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110">
        <f t="shared" si="1"/>
        <v>0</v>
      </c>
    </row>
    <row r="58" spans="1:34" s="111" customFormat="1">
      <c r="A58" s="177"/>
      <c r="B58" s="101" t="str">
        <f>January!H48</f>
        <v xml:space="preserve">Penyelenggaraan 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110">
        <f t="shared" si="1"/>
        <v>0</v>
      </c>
    </row>
    <row r="59" spans="1:34" s="111" customFormat="1">
      <c r="A59" s="177"/>
      <c r="B59" s="101" t="str">
        <f>January!H49</f>
        <v>Lesen memandu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110">
        <f t="shared" si="1"/>
        <v>0</v>
      </c>
    </row>
    <row r="60" spans="1:34" s="111" customFormat="1">
      <c r="A60" s="177"/>
      <c r="B60" s="101">
        <f>January!H50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110">
        <f t="shared" si="1"/>
        <v>0</v>
      </c>
    </row>
    <row r="61" spans="1:34" s="111" customFormat="1" ht="13.5" thickBot="1">
      <c r="A61" s="177"/>
      <c r="B61" s="85" t="s">
        <v>25</v>
      </c>
      <c r="C61" s="66">
        <f>SUM(C55:C60)</f>
        <v>120</v>
      </c>
      <c r="D61" s="66">
        <f t="shared" ref="D61:AG61" si="6">SUM(D55:D60)</f>
        <v>0</v>
      </c>
      <c r="E61" s="66">
        <f t="shared" si="6"/>
        <v>0</v>
      </c>
      <c r="F61" s="66">
        <f t="shared" si="6"/>
        <v>0</v>
      </c>
      <c r="G61" s="66">
        <f t="shared" si="6"/>
        <v>0</v>
      </c>
      <c r="H61" s="66">
        <f t="shared" si="6"/>
        <v>0</v>
      </c>
      <c r="I61" s="66">
        <f t="shared" si="6"/>
        <v>0</v>
      </c>
      <c r="J61" s="66">
        <f t="shared" si="6"/>
        <v>0</v>
      </c>
      <c r="K61" s="66">
        <f t="shared" si="6"/>
        <v>0</v>
      </c>
      <c r="L61" s="66">
        <f t="shared" si="6"/>
        <v>0</v>
      </c>
      <c r="M61" s="66">
        <f t="shared" si="6"/>
        <v>0</v>
      </c>
      <c r="N61" s="66">
        <f t="shared" si="6"/>
        <v>0</v>
      </c>
      <c r="O61" s="66">
        <f t="shared" si="6"/>
        <v>0</v>
      </c>
      <c r="P61" s="66">
        <f t="shared" si="6"/>
        <v>0</v>
      </c>
      <c r="Q61" s="66">
        <f t="shared" si="6"/>
        <v>0</v>
      </c>
      <c r="R61" s="66">
        <f t="shared" si="6"/>
        <v>0</v>
      </c>
      <c r="S61" s="66">
        <f t="shared" si="6"/>
        <v>0</v>
      </c>
      <c r="T61" s="66">
        <f t="shared" si="6"/>
        <v>0</v>
      </c>
      <c r="U61" s="66">
        <f t="shared" si="6"/>
        <v>0</v>
      </c>
      <c r="V61" s="66">
        <f t="shared" si="6"/>
        <v>0</v>
      </c>
      <c r="W61" s="66">
        <f t="shared" si="6"/>
        <v>0</v>
      </c>
      <c r="X61" s="66">
        <f t="shared" si="6"/>
        <v>0</v>
      </c>
      <c r="Y61" s="66">
        <f t="shared" si="6"/>
        <v>0</v>
      </c>
      <c r="Z61" s="66">
        <f t="shared" si="6"/>
        <v>0</v>
      </c>
      <c r="AA61" s="66">
        <f t="shared" si="6"/>
        <v>0</v>
      </c>
      <c r="AB61" s="66">
        <f t="shared" si="6"/>
        <v>0</v>
      </c>
      <c r="AC61" s="66">
        <f t="shared" si="6"/>
        <v>0</v>
      </c>
      <c r="AD61" s="66">
        <f t="shared" si="6"/>
        <v>0</v>
      </c>
      <c r="AE61" s="66">
        <f t="shared" si="6"/>
        <v>0</v>
      </c>
      <c r="AF61" s="66">
        <f t="shared" si="6"/>
        <v>0</v>
      </c>
      <c r="AG61" s="66">
        <f t="shared" si="6"/>
        <v>0</v>
      </c>
      <c r="AH61" s="107">
        <f t="shared" si="1"/>
        <v>120</v>
      </c>
    </row>
    <row r="62" spans="1:34" s="111" customFormat="1">
      <c r="A62" s="177"/>
      <c r="B62" s="113" t="s">
        <v>67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08"/>
    </row>
    <row r="63" spans="1:34" s="111" customFormat="1">
      <c r="A63" s="177"/>
      <c r="B63" s="101" t="str">
        <f>January!K18</f>
        <v>Rawatan doktor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110">
        <f t="shared" si="1"/>
        <v>0</v>
      </c>
    </row>
    <row r="64" spans="1:34" s="111" customFormat="1">
      <c r="A64" s="177"/>
      <c r="B64" s="101" t="str">
        <f>January!K19</f>
        <v>Ubat dan vitamin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110">
        <f t="shared" si="1"/>
        <v>0</v>
      </c>
    </row>
    <row r="65" spans="1:34" s="111" customFormat="1">
      <c r="A65" s="177"/>
      <c r="B65" s="101" t="str">
        <f>January!K20</f>
        <v xml:space="preserve">Pergigian 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110">
        <f t="shared" si="1"/>
        <v>0</v>
      </c>
    </row>
    <row r="66" spans="1:34" s="111" customFormat="1" ht="12.75" customHeight="1">
      <c r="A66" s="177"/>
      <c r="B66" s="101">
        <f>January!K21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110">
        <f t="shared" si="1"/>
        <v>0</v>
      </c>
    </row>
    <row r="67" spans="1:34" s="111" customFormat="1" ht="12.75" customHeight="1">
      <c r="A67" s="177"/>
      <c r="B67" s="101">
        <f>January!K22</f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110">
        <f t="shared" si="1"/>
        <v>0</v>
      </c>
    </row>
    <row r="68" spans="1:34" s="111" customFormat="1" ht="12.75" customHeight="1">
      <c r="A68" s="177"/>
      <c r="B68" s="101">
        <f>January!K23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110">
        <f t="shared" si="1"/>
        <v>0</v>
      </c>
    </row>
    <row r="69" spans="1:34" s="111" customFormat="1" ht="13.5" thickBot="1">
      <c r="A69" s="177"/>
      <c r="B69" s="85" t="s">
        <v>25</v>
      </c>
      <c r="C69" s="66">
        <f>SUM(C63:C68)</f>
        <v>0</v>
      </c>
      <c r="D69" s="66">
        <f>SUM(D63:D68)</f>
        <v>0</v>
      </c>
      <c r="E69" s="66">
        <f t="shared" ref="E69:AG69" si="7">SUM(E63:E68)</f>
        <v>0</v>
      </c>
      <c r="F69" s="66">
        <f t="shared" si="7"/>
        <v>0</v>
      </c>
      <c r="G69" s="66">
        <f t="shared" si="7"/>
        <v>0</v>
      </c>
      <c r="H69" s="66">
        <f t="shared" si="7"/>
        <v>0</v>
      </c>
      <c r="I69" s="66">
        <f t="shared" si="7"/>
        <v>0</v>
      </c>
      <c r="J69" s="66">
        <f t="shared" si="7"/>
        <v>0</v>
      </c>
      <c r="K69" s="66">
        <f t="shared" si="7"/>
        <v>0</v>
      </c>
      <c r="L69" s="66">
        <f t="shared" si="7"/>
        <v>0</v>
      </c>
      <c r="M69" s="66">
        <f t="shared" si="7"/>
        <v>0</v>
      </c>
      <c r="N69" s="66">
        <f t="shared" si="7"/>
        <v>0</v>
      </c>
      <c r="O69" s="66">
        <f t="shared" si="7"/>
        <v>0</v>
      </c>
      <c r="P69" s="66">
        <f t="shared" si="7"/>
        <v>0</v>
      </c>
      <c r="Q69" s="66">
        <f t="shared" si="7"/>
        <v>0</v>
      </c>
      <c r="R69" s="66">
        <f t="shared" si="7"/>
        <v>0</v>
      </c>
      <c r="S69" s="66">
        <f t="shared" si="7"/>
        <v>0</v>
      </c>
      <c r="T69" s="66">
        <f t="shared" si="7"/>
        <v>0</v>
      </c>
      <c r="U69" s="66">
        <f t="shared" si="7"/>
        <v>0</v>
      </c>
      <c r="V69" s="66">
        <f t="shared" si="7"/>
        <v>0</v>
      </c>
      <c r="W69" s="66">
        <f t="shared" si="7"/>
        <v>0</v>
      </c>
      <c r="X69" s="66">
        <f t="shared" si="7"/>
        <v>0</v>
      </c>
      <c r="Y69" s="66">
        <f t="shared" si="7"/>
        <v>0</v>
      </c>
      <c r="Z69" s="66">
        <f t="shared" si="7"/>
        <v>0</v>
      </c>
      <c r="AA69" s="66">
        <f t="shared" si="7"/>
        <v>0</v>
      </c>
      <c r="AB69" s="66">
        <f t="shared" si="7"/>
        <v>0</v>
      </c>
      <c r="AC69" s="66">
        <f t="shared" si="7"/>
        <v>0</v>
      </c>
      <c r="AD69" s="66">
        <f t="shared" si="7"/>
        <v>0</v>
      </c>
      <c r="AE69" s="66">
        <f t="shared" si="7"/>
        <v>0</v>
      </c>
      <c r="AF69" s="66">
        <f t="shared" si="7"/>
        <v>0</v>
      </c>
      <c r="AG69" s="66">
        <f t="shared" si="7"/>
        <v>0</v>
      </c>
      <c r="AH69" s="107">
        <f t="shared" si="1"/>
        <v>0</v>
      </c>
    </row>
    <row r="70" spans="1:34" s="111" customFormat="1">
      <c r="A70" s="177"/>
      <c r="B70" s="114" t="s">
        <v>98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108"/>
    </row>
    <row r="71" spans="1:34" s="111" customFormat="1">
      <c r="A71" s="177"/>
      <c r="B71" s="101" t="str">
        <f>January!K26</f>
        <v>Hayat/keluarga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110">
        <f t="shared" si="1"/>
        <v>0</v>
      </c>
    </row>
    <row r="72" spans="1:34" s="111" customFormat="1">
      <c r="A72" s="177"/>
      <c r="B72" s="101" t="str">
        <f>January!K27</f>
        <v>Kesihatan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110">
        <f t="shared" si="1"/>
        <v>0</v>
      </c>
    </row>
    <row r="73" spans="1:34" s="111" customFormat="1">
      <c r="A73" s="177"/>
      <c r="B73" s="101" t="str">
        <f>January!K28</f>
        <v>Motor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110">
        <f t="shared" si="1"/>
        <v>0</v>
      </c>
    </row>
    <row r="74" spans="1:34" s="111" customFormat="1">
      <c r="A74" s="177"/>
      <c r="B74" s="101" t="str">
        <f>January!K29</f>
        <v xml:space="preserve">Pendidikan anak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110">
        <f t="shared" si="1"/>
        <v>0</v>
      </c>
    </row>
    <row r="75" spans="1:34" s="111" customFormat="1">
      <c r="A75" s="177"/>
      <c r="B75" s="101">
        <f>January!K30</f>
        <v>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110">
        <f t="shared" ref="AH75:AH96" si="8">SUM(C75:AG75)</f>
        <v>0</v>
      </c>
    </row>
    <row r="76" spans="1:34" s="111" customFormat="1">
      <c r="A76" s="177"/>
      <c r="B76" s="101">
        <f>January!K31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110">
        <f t="shared" si="8"/>
        <v>0</v>
      </c>
    </row>
    <row r="77" spans="1:34" s="111" customFormat="1" ht="13.5" thickBot="1">
      <c r="A77" s="177"/>
      <c r="B77" s="85" t="s">
        <v>25</v>
      </c>
      <c r="C77" s="66">
        <f>SUM(C71:C76)</f>
        <v>0</v>
      </c>
      <c r="D77" s="66">
        <f t="shared" ref="D77:AG77" si="9">SUM(D71:D76)</f>
        <v>0</v>
      </c>
      <c r="E77" s="66">
        <f t="shared" si="9"/>
        <v>0</v>
      </c>
      <c r="F77" s="66">
        <f>SUM(F71:F76)</f>
        <v>0</v>
      </c>
      <c r="G77" s="66">
        <f t="shared" si="9"/>
        <v>0</v>
      </c>
      <c r="H77" s="66">
        <f t="shared" si="9"/>
        <v>0</v>
      </c>
      <c r="I77" s="66">
        <f t="shared" si="9"/>
        <v>0</v>
      </c>
      <c r="J77" s="66">
        <f t="shared" si="9"/>
        <v>0</v>
      </c>
      <c r="K77" s="66">
        <f t="shared" si="9"/>
        <v>0</v>
      </c>
      <c r="L77" s="66">
        <f t="shared" si="9"/>
        <v>0</v>
      </c>
      <c r="M77" s="66">
        <f t="shared" si="9"/>
        <v>0</v>
      </c>
      <c r="N77" s="66">
        <f t="shared" si="9"/>
        <v>0</v>
      </c>
      <c r="O77" s="66">
        <f t="shared" si="9"/>
        <v>0</v>
      </c>
      <c r="P77" s="66">
        <f t="shared" si="9"/>
        <v>0</v>
      </c>
      <c r="Q77" s="66">
        <f t="shared" si="9"/>
        <v>0</v>
      </c>
      <c r="R77" s="66">
        <f t="shared" si="9"/>
        <v>0</v>
      </c>
      <c r="S77" s="66">
        <f t="shared" si="9"/>
        <v>0</v>
      </c>
      <c r="T77" s="66">
        <f t="shared" si="9"/>
        <v>0</v>
      </c>
      <c r="U77" s="66">
        <f t="shared" si="9"/>
        <v>0</v>
      </c>
      <c r="V77" s="66">
        <f t="shared" si="9"/>
        <v>0</v>
      </c>
      <c r="W77" s="66">
        <f t="shared" si="9"/>
        <v>0</v>
      </c>
      <c r="X77" s="66">
        <f t="shared" si="9"/>
        <v>0</v>
      </c>
      <c r="Y77" s="66">
        <f t="shared" si="9"/>
        <v>0</v>
      </c>
      <c r="Z77" s="66">
        <f t="shared" si="9"/>
        <v>0</v>
      </c>
      <c r="AA77" s="66">
        <f t="shared" si="9"/>
        <v>0</v>
      </c>
      <c r="AB77" s="66">
        <f t="shared" si="9"/>
        <v>0</v>
      </c>
      <c r="AC77" s="66">
        <f t="shared" si="9"/>
        <v>0</v>
      </c>
      <c r="AD77" s="66">
        <f t="shared" si="9"/>
        <v>0</v>
      </c>
      <c r="AE77" s="66">
        <f t="shared" si="9"/>
        <v>0</v>
      </c>
      <c r="AF77" s="66">
        <f t="shared" si="9"/>
        <v>0</v>
      </c>
      <c r="AG77" s="66">
        <f t="shared" si="9"/>
        <v>0</v>
      </c>
      <c r="AH77" s="107">
        <f t="shared" si="8"/>
        <v>0</v>
      </c>
    </row>
    <row r="78" spans="1:34" s="111" customFormat="1">
      <c r="A78" s="177"/>
      <c r="B78" s="113" t="s">
        <v>75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108"/>
    </row>
    <row r="79" spans="1:34" s="111" customFormat="1">
      <c r="A79" s="177"/>
      <c r="B79" s="101" t="str">
        <f>January!K34</f>
        <v xml:space="preserve">Pakaian 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110">
        <f t="shared" si="8"/>
        <v>0</v>
      </c>
    </row>
    <row r="80" spans="1:34" s="111" customFormat="1">
      <c r="A80" s="177"/>
      <c r="B80" s="101" t="str">
        <f>January!K35</f>
        <v>Kasut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110">
        <f t="shared" si="8"/>
        <v>0</v>
      </c>
    </row>
    <row r="81" spans="1:34" s="111" customFormat="1">
      <c r="A81" s="177"/>
      <c r="B81" s="101" t="str">
        <f>January!K36</f>
        <v xml:space="preserve">Rambut dan kecantikan 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110">
        <f t="shared" si="8"/>
        <v>0</v>
      </c>
    </row>
    <row r="82" spans="1:34" s="111" customFormat="1">
      <c r="A82" s="177"/>
      <c r="B82" s="101">
        <f>January!K37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110">
        <f t="shared" si="8"/>
        <v>0</v>
      </c>
    </row>
    <row r="83" spans="1:34" s="111" customFormat="1">
      <c r="A83" s="177"/>
      <c r="B83" s="101">
        <f>January!K38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110">
        <f t="shared" si="8"/>
        <v>0</v>
      </c>
    </row>
    <row r="84" spans="1:34" s="111" customFormat="1" ht="13.5" thickBot="1">
      <c r="A84" s="177"/>
      <c r="B84" s="85" t="s">
        <v>25</v>
      </c>
      <c r="C84" s="66">
        <f>SUM(C79:C83)</f>
        <v>0</v>
      </c>
      <c r="D84" s="66">
        <f>SUM(D79:D83)</f>
        <v>0</v>
      </c>
      <c r="E84" s="66">
        <f t="shared" ref="E84:AG84" si="10">SUM(E79:E83)</f>
        <v>0</v>
      </c>
      <c r="F84" s="66">
        <f t="shared" si="10"/>
        <v>0</v>
      </c>
      <c r="G84" s="66">
        <f t="shared" si="10"/>
        <v>0</v>
      </c>
      <c r="H84" s="66">
        <f t="shared" si="10"/>
        <v>0</v>
      </c>
      <c r="I84" s="66">
        <f t="shared" si="10"/>
        <v>0</v>
      </c>
      <c r="J84" s="66">
        <f t="shared" si="10"/>
        <v>0</v>
      </c>
      <c r="K84" s="66">
        <f t="shared" si="10"/>
        <v>0</v>
      </c>
      <c r="L84" s="66">
        <f t="shared" si="10"/>
        <v>0</v>
      </c>
      <c r="M84" s="66">
        <f t="shared" si="10"/>
        <v>0</v>
      </c>
      <c r="N84" s="66">
        <f t="shared" si="10"/>
        <v>0</v>
      </c>
      <c r="O84" s="66">
        <f t="shared" si="10"/>
        <v>0</v>
      </c>
      <c r="P84" s="66">
        <f t="shared" si="10"/>
        <v>0</v>
      </c>
      <c r="Q84" s="66">
        <f t="shared" si="10"/>
        <v>0</v>
      </c>
      <c r="R84" s="66">
        <f t="shared" si="10"/>
        <v>0</v>
      </c>
      <c r="S84" s="66">
        <f t="shared" si="10"/>
        <v>0</v>
      </c>
      <c r="T84" s="66">
        <f t="shared" si="10"/>
        <v>0</v>
      </c>
      <c r="U84" s="66">
        <f t="shared" si="10"/>
        <v>0</v>
      </c>
      <c r="V84" s="66">
        <f t="shared" si="10"/>
        <v>0</v>
      </c>
      <c r="W84" s="66">
        <f t="shared" si="10"/>
        <v>0</v>
      </c>
      <c r="X84" s="66">
        <f t="shared" si="10"/>
        <v>0</v>
      </c>
      <c r="Y84" s="66">
        <f t="shared" si="10"/>
        <v>0</v>
      </c>
      <c r="Z84" s="66">
        <f t="shared" si="10"/>
        <v>0</v>
      </c>
      <c r="AA84" s="66">
        <f t="shared" si="10"/>
        <v>0</v>
      </c>
      <c r="AB84" s="66">
        <f t="shared" si="10"/>
        <v>0</v>
      </c>
      <c r="AC84" s="66">
        <f t="shared" si="10"/>
        <v>0</v>
      </c>
      <c r="AD84" s="66">
        <f t="shared" si="10"/>
        <v>0</v>
      </c>
      <c r="AE84" s="66">
        <f t="shared" si="10"/>
        <v>0</v>
      </c>
      <c r="AF84" s="66">
        <f t="shared" si="10"/>
        <v>0</v>
      </c>
      <c r="AG84" s="66">
        <f t="shared" si="10"/>
        <v>0</v>
      </c>
      <c r="AH84" s="107">
        <f t="shared" si="8"/>
        <v>0</v>
      </c>
    </row>
    <row r="85" spans="1:34" s="111" customFormat="1">
      <c r="A85" s="177"/>
      <c r="B85" s="114" t="s">
        <v>33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108"/>
    </row>
    <row r="86" spans="1:34" s="111" customFormat="1">
      <c r="A86" s="177"/>
      <c r="B86" s="101" t="str">
        <f>January!K41</f>
        <v xml:space="preserve">Pembantu rumah 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110">
        <f t="shared" si="8"/>
        <v>0</v>
      </c>
    </row>
    <row r="87" spans="1:34" s="111" customFormat="1">
      <c r="A87" s="177"/>
      <c r="B87" s="101" t="str">
        <f>January!K42</f>
        <v>Hadiah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110">
        <f t="shared" si="8"/>
        <v>0</v>
      </c>
    </row>
    <row r="88" spans="1:34" s="111" customFormat="1">
      <c r="A88" s="177"/>
      <c r="B88" s="101" t="str">
        <f>January!K43</f>
        <v>Derma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110">
        <f t="shared" si="8"/>
        <v>0</v>
      </c>
    </row>
    <row r="89" spans="1:34" s="111" customFormat="1">
      <c r="A89" s="177"/>
      <c r="B89" s="101" t="str">
        <f>January!K44</f>
        <v>Sukan dan rekreasi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110">
        <f t="shared" si="8"/>
        <v>0</v>
      </c>
    </row>
    <row r="90" spans="1:34" s="111" customFormat="1">
      <c r="A90" s="177"/>
      <c r="B90" s="101" t="str">
        <f>January!K45</f>
        <v>Yuran kelab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110">
        <f t="shared" si="8"/>
        <v>0</v>
      </c>
    </row>
    <row r="91" spans="1:34" s="111" customFormat="1">
      <c r="A91" s="177"/>
      <c r="B91" s="101" t="str">
        <f>January!K46</f>
        <v>Akhbar dan majalah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110">
        <f t="shared" si="8"/>
        <v>0</v>
      </c>
    </row>
    <row r="92" spans="1:34" s="111" customFormat="1">
      <c r="A92" s="177"/>
      <c r="B92" s="101" t="str">
        <f>January!K47</f>
        <v>Makan di luar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110">
        <f t="shared" si="8"/>
        <v>0</v>
      </c>
    </row>
    <row r="93" spans="1:34" s="111" customFormat="1">
      <c r="A93" s="177"/>
      <c r="B93" s="101">
        <f>January!K48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110">
        <f t="shared" si="8"/>
        <v>0</v>
      </c>
    </row>
    <row r="94" spans="1:34" s="111" customFormat="1">
      <c r="A94" s="177"/>
      <c r="B94" s="101">
        <f>January!K49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110">
        <f t="shared" si="8"/>
        <v>0</v>
      </c>
    </row>
    <row r="95" spans="1:34" s="111" customFormat="1">
      <c r="A95" s="177"/>
      <c r="B95" s="101">
        <f>January!K50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110">
        <f t="shared" si="8"/>
        <v>0</v>
      </c>
    </row>
    <row r="96" spans="1:34" s="111" customFormat="1" ht="13.5" thickBot="1">
      <c r="A96" s="178"/>
      <c r="B96" s="85" t="s">
        <v>25</v>
      </c>
      <c r="C96" s="66">
        <f>SUM(C86:C95)</f>
        <v>0</v>
      </c>
      <c r="D96" s="66">
        <f t="shared" ref="D96:AG96" si="11">SUM(D86:D95)</f>
        <v>0</v>
      </c>
      <c r="E96" s="66">
        <f t="shared" si="11"/>
        <v>0</v>
      </c>
      <c r="F96" s="66">
        <f t="shared" si="11"/>
        <v>0</v>
      </c>
      <c r="G96" s="66">
        <f t="shared" si="11"/>
        <v>0</v>
      </c>
      <c r="H96" s="66">
        <f t="shared" si="11"/>
        <v>0</v>
      </c>
      <c r="I96" s="66">
        <f t="shared" si="11"/>
        <v>0</v>
      </c>
      <c r="J96" s="66">
        <f t="shared" si="11"/>
        <v>0</v>
      </c>
      <c r="K96" s="66">
        <f t="shared" si="11"/>
        <v>0</v>
      </c>
      <c r="L96" s="66">
        <f t="shared" si="11"/>
        <v>0</v>
      </c>
      <c r="M96" s="66">
        <f t="shared" si="11"/>
        <v>0</v>
      </c>
      <c r="N96" s="66">
        <f t="shared" si="11"/>
        <v>0</v>
      </c>
      <c r="O96" s="66">
        <f t="shared" si="11"/>
        <v>0</v>
      </c>
      <c r="P96" s="66">
        <f t="shared" si="11"/>
        <v>0</v>
      </c>
      <c r="Q96" s="66">
        <f t="shared" si="11"/>
        <v>0</v>
      </c>
      <c r="R96" s="66">
        <f t="shared" si="11"/>
        <v>0</v>
      </c>
      <c r="S96" s="66">
        <f t="shared" si="11"/>
        <v>0</v>
      </c>
      <c r="T96" s="66">
        <f t="shared" si="11"/>
        <v>0</v>
      </c>
      <c r="U96" s="66">
        <f t="shared" si="11"/>
        <v>0</v>
      </c>
      <c r="V96" s="66">
        <f t="shared" si="11"/>
        <v>0</v>
      </c>
      <c r="W96" s="66">
        <f t="shared" si="11"/>
        <v>0</v>
      </c>
      <c r="X96" s="66">
        <f t="shared" si="11"/>
        <v>0</v>
      </c>
      <c r="Y96" s="66">
        <f t="shared" si="11"/>
        <v>0</v>
      </c>
      <c r="Z96" s="66">
        <f t="shared" si="11"/>
        <v>0</v>
      </c>
      <c r="AA96" s="66">
        <f t="shared" si="11"/>
        <v>0</v>
      </c>
      <c r="AB96" s="66">
        <f t="shared" si="11"/>
        <v>0</v>
      </c>
      <c r="AC96" s="66">
        <f t="shared" si="11"/>
        <v>0</v>
      </c>
      <c r="AD96" s="66">
        <f t="shared" si="11"/>
        <v>0</v>
      </c>
      <c r="AE96" s="66">
        <f t="shared" si="11"/>
        <v>0</v>
      </c>
      <c r="AF96" s="66">
        <f t="shared" si="11"/>
        <v>0</v>
      </c>
      <c r="AG96" s="66">
        <f t="shared" si="11"/>
        <v>0</v>
      </c>
      <c r="AH96" s="107">
        <f t="shared" si="8"/>
        <v>0</v>
      </c>
    </row>
  </sheetData>
  <sheetProtection password="EC0C" sheet="1" objects="1" scenarios="1"/>
  <protectedRanges>
    <protectedRange sqref="C86:AG95 C6:AG8 C11:AG17 C20:AG25 C28:AG41 C44:AG52 C55:AG60 C63:AG68 C71:AG76 C79:AG83" name="Range1"/>
  </protectedRanges>
  <customSheetViews>
    <customSheetView guid="{32C3873E-9919-46B5-A2CE-ACB2FE7D7D07}" showPageBreaks="1" showRuler="0">
      <pane xSplit="3" ySplit="3" topLeftCell="D4" activePane="bottomRight" state="frozenSplit"/>
      <selection pane="bottomRight" activeCell="A10" sqref="A10"/>
    </customSheetView>
    <customSheetView guid="{48195AE1-89B6-4291-9398-9B7B01116365}" showPageBreaks="1" showRuler="0">
      <pane xSplit="3" ySplit="3" topLeftCell="D4" activePane="bottomRight" state="frozenSplit"/>
      <selection pane="bottomRight" activeCell="A10" sqref="A10"/>
    </customSheetView>
  </customSheetView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G96">
      <formula1>1E+32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IE96"/>
  <sheetViews>
    <sheetView showGridLines="0" showRowColHeaders="0" showZeros="0" workbookViewId="0">
      <pane xSplit="2" ySplit="5" topLeftCell="C6" activePane="bottomRight" state="frozenSplit"/>
      <selection activeCell="C13" sqref="C13"/>
      <selection pane="topRight" activeCell="C13" sqref="C13"/>
      <selection pane="bottomLeft" activeCell="C13" sqref="C13"/>
      <selection pane="bottomRight" activeCell="C7" sqref="C7"/>
    </sheetView>
  </sheetViews>
  <sheetFormatPr defaultRowHeight="12.75"/>
  <cols>
    <col min="1" max="1" width="6.7109375" style="30" customWidth="1"/>
    <col min="2" max="2" width="27.7109375" style="30" customWidth="1"/>
    <col min="3" max="3" width="10.5703125" style="30" customWidth="1"/>
    <col min="4" max="33" width="9.140625" style="30"/>
    <col min="34" max="34" width="9.140625" style="94"/>
    <col min="35" max="16384" width="9.140625" style="30"/>
  </cols>
  <sheetData>
    <row r="1" spans="1:239" ht="18">
      <c r="A1" s="34" t="s">
        <v>112</v>
      </c>
    </row>
    <row r="2" spans="1:239" s="33" customFormat="1">
      <c r="A2" s="33" t="s">
        <v>92</v>
      </c>
      <c r="AH2" s="94"/>
    </row>
    <row r="3" spans="1:239" s="33" customFormat="1">
      <c r="AH3" s="94"/>
    </row>
    <row r="4" spans="1:239" s="93" customFormat="1" ht="12.75" customHeight="1">
      <c r="A4" s="95"/>
      <c r="B4" s="74"/>
      <c r="AH4" s="96"/>
    </row>
    <row r="5" spans="1:239" s="100" customFormat="1" ht="12.75" customHeight="1">
      <c r="A5" s="179" t="s">
        <v>93</v>
      </c>
      <c r="B5" s="179"/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7">
        <v>19</v>
      </c>
      <c r="V5" s="97">
        <v>20</v>
      </c>
      <c r="W5" s="97">
        <v>21</v>
      </c>
      <c r="X5" s="97">
        <v>22</v>
      </c>
      <c r="Y5" s="97">
        <v>23</v>
      </c>
      <c r="Z5" s="97">
        <v>24</v>
      </c>
      <c r="AA5" s="97">
        <v>25</v>
      </c>
      <c r="AB5" s="97">
        <v>26</v>
      </c>
      <c r="AC5" s="97">
        <v>27</v>
      </c>
      <c r="AD5" s="97">
        <v>28</v>
      </c>
      <c r="AE5" s="97">
        <v>29</v>
      </c>
      <c r="AF5" s="97">
        <v>30</v>
      </c>
      <c r="AG5" s="97">
        <v>31</v>
      </c>
      <c r="AH5" s="98" t="s">
        <v>96</v>
      </c>
    </row>
    <row r="6" spans="1:239" s="105" customFormat="1" ht="12.75" customHeight="1">
      <c r="A6" s="180" t="s">
        <v>21</v>
      </c>
      <c r="B6" s="101" t="str">
        <f>October!B27</f>
        <v>Cukai pendapatan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>
        <f>SUM(C6:AG6)</f>
        <v>0</v>
      </c>
    </row>
    <row r="7" spans="1:239" s="105" customFormat="1" ht="12.75" customHeight="1">
      <c r="A7" s="180"/>
      <c r="B7" s="101" t="str">
        <f>October!B28</f>
        <v>Zakat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3">
        <f>SUM(C7:AG7)</f>
        <v>0</v>
      </c>
    </row>
    <row r="8" spans="1:239" s="105" customFormat="1" ht="12.75" customHeight="1">
      <c r="A8" s="180"/>
      <c r="B8" s="101">
        <f>October!B29</f>
        <v>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3">
        <f>SUM(C8:AG8)</f>
        <v>0</v>
      </c>
    </row>
    <row r="9" spans="1:239" s="105" customFormat="1" ht="12.75" customHeight="1" thickBot="1">
      <c r="A9" s="181"/>
      <c r="B9" s="85" t="s">
        <v>94</v>
      </c>
      <c r="C9" s="66">
        <f t="shared" ref="C9:AH9" si="0">SUM(C6:C8)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6">
        <f t="shared" si="0"/>
        <v>0</v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66">
        <f t="shared" si="0"/>
        <v>0</v>
      </c>
      <c r="AG9" s="66">
        <f t="shared" si="0"/>
        <v>0</v>
      </c>
      <c r="AH9" s="107">
        <f t="shared" si="0"/>
        <v>0</v>
      </c>
    </row>
    <row r="10" spans="1:239" s="100" customFormat="1">
      <c r="A10" s="176" t="s">
        <v>42</v>
      </c>
      <c r="B10" s="74" t="s">
        <v>28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108"/>
      <c r="IE10" s="109" t="s">
        <v>4</v>
      </c>
    </row>
    <row r="11" spans="1:239" s="111" customFormat="1">
      <c r="A11" s="177"/>
      <c r="B11" s="101" t="str">
        <f>October!B33</f>
        <v>Rumah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0">
        <f t="shared" ref="AH11:AH18" si="1">SUM(C11:AG11)</f>
        <v>0</v>
      </c>
    </row>
    <row r="12" spans="1:239" s="111" customFormat="1">
      <c r="A12" s="177"/>
      <c r="B12" s="101" t="str">
        <f>October!B34</f>
        <v>Kereta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0">
        <f t="shared" si="1"/>
        <v>0</v>
      </c>
    </row>
    <row r="13" spans="1:239" s="111" customFormat="1">
      <c r="A13" s="177"/>
      <c r="B13" s="101" t="str">
        <f>October!B35</f>
        <v>Kad kredit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0">
        <f t="shared" si="1"/>
        <v>0</v>
      </c>
    </row>
    <row r="14" spans="1:239" s="111" customFormat="1">
      <c r="A14" s="177"/>
      <c r="B14" s="101" t="str">
        <f>October!B36</f>
        <v>Peribadi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0">
        <f t="shared" si="1"/>
        <v>0</v>
      </c>
    </row>
    <row r="15" spans="1:239" s="111" customFormat="1">
      <c r="A15" s="177"/>
      <c r="B15" s="101" t="str">
        <f>October!B37</f>
        <v>Pengajian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0">
        <f t="shared" si="1"/>
        <v>0</v>
      </c>
    </row>
    <row r="16" spans="1:239" s="111" customFormat="1">
      <c r="A16" s="177"/>
      <c r="B16" s="101" t="str">
        <f>October!B38</f>
        <v>Lain-lain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0">
        <f t="shared" si="1"/>
        <v>0</v>
      </c>
    </row>
    <row r="17" spans="1:34" s="111" customFormat="1">
      <c r="A17" s="177"/>
      <c r="B17" s="101">
        <f>October!B39</f>
        <v>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0">
        <f t="shared" si="1"/>
        <v>0</v>
      </c>
    </row>
    <row r="18" spans="1:34" s="111" customFormat="1" ht="13.5" thickBot="1">
      <c r="A18" s="177"/>
      <c r="B18" s="85" t="s">
        <v>95</v>
      </c>
      <c r="C18" s="66">
        <f t="shared" ref="C18:AG18" si="2">SUM(C11:C17)</f>
        <v>0</v>
      </c>
      <c r="D18" s="66">
        <f t="shared" si="2"/>
        <v>0</v>
      </c>
      <c r="E18" s="66">
        <f t="shared" si="2"/>
        <v>0</v>
      </c>
      <c r="F18" s="66">
        <f t="shared" si="2"/>
        <v>0</v>
      </c>
      <c r="G18" s="66">
        <f t="shared" si="2"/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 t="shared" si="2"/>
        <v>0</v>
      </c>
      <c r="T18" s="66">
        <f t="shared" si="2"/>
        <v>0</v>
      </c>
      <c r="U18" s="66">
        <f t="shared" si="2"/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  <c r="AA18" s="66">
        <f t="shared" si="2"/>
        <v>0</v>
      </c>
      <c r="AB18" s="66">
        <f t="shared" si="2"/>
        <v>0</v>
      </c>
      <c r="AC18" s="66">
        <f t="shared" si="2"/>
        <v>0</v>
      </c>
      <c r="AD18" s="66">
        <f t="shared" si="2"/>
        <v>0</v>
      </c>
      <c r="AE18" s="66">
        <f t="shared" si="2"/>
        <v>0</v>
      </c>
      <c r="AF18" s="66">
        <f t="shared" si="2"/>
        <v>0</v>
      </c>
      <c r="AG18" s="66">
        <f t="shared" si="2"/>
        <v>0</v>
      </c>
      <c r="AH18" s="107">
        <f t="shared" si="1"/>
        <v>0</v>
      </c>
    </row>
    <row r="19" spans="1:34" s="111" customFormat="1">
      <c r="A19" s="177"/>
      <c r="B19" s="7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108"/>
    </row>
    <row r="20" spans="1:34" s="111" customFormat="1">
      <c r="A20" s="177"/>
      <c r="B20" s="93" t="str">
        <f>October!B42</f>
        <v>KWSP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0">
        <f t="shared" ref="AH20:AH26" si="3">SUM(C20:AG20)</f>
        <v>0</v>
      </c>
    </row>
    <row r="21" spans="1:34" s="111" customFormat="1">
      <c r="A21" s="177"/>
      <c r="B21" s="93" t="str">
        <f>October!B43</f>
        <v>Simpanan tetap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0">
        <f t="shared" si="3"/>
        <v>0</v>
      </c>
    </row>
    <row r="22" spans="1:34" s="111" customFormat="1">
      <c r="A22" s="177"/>
      <c r="B22" s="93" t="str">
        <f>October!B44</f>
        <v>Tabung Haji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10">
        <f t="shared" si="3"/>
        <v>0</v>
      </c>
    </row>
    <row r="23" spans="1:34" s="111" customFormat="1">
      <c r="A23" s="177"/>
      <c r="B23" s="93" t="str">
        <f>October!B45</f>
        <v>Koperasi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110">
        <f t="shared" si="3"/>
        <v>0</v>
      </c>
    </row>
    <row r="24" spans="1:34" s="111" customFormat="1">
      <c r="A24" s="177"/>
      <c r="B24" s="93" t="str">
        <f>October!B46</f>
        <v xml:space="preserve">Simpanan 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10">
        <f t="shared" si="3"/>
        <v>0</v>
      </c>
    </row>
    <row r="25" spans="1:34" s="111" customFormat="1">
      <c r="A25" s="177"/>
      <c r="B25" s="93">
        <f>October!B47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110">
        <f t="shared" si="3"/>
        <v>0</v>
      </c>
    </row>
    <row r="26" spans="1:34" s="112" customFormat="1" ht="13.5" thickBot="1">
      <c r="A26" s="178"/>
      <c r="B26" s="85" t="s">
        <v>25</v>
      </c>
      <c r="C26" s="66">
        <f t="shared" ref="C26:AG26" si="4">SUM(C20:C25)</f>
        <v>0</v>
      </c>
      <c r="D26" s="66">
        <f t="shared" si="4"/>
        <v>0</v>
      </c>
      <c r="E26" s="66">
        <f t="shared" si="4"/>
        <v>0</v>
      </c>
      <c r="F26" s="66">
        <f t="shared" si="4"/>
        <v>0</v>
      </c>
      <c r="G26" s="66">
        <f t="shared" si="4"/>
        <v>0</v>
      </c>
      <c r="H26" s="66">
        <f t="shared" si="4"/>
        <v>0</v>
      </c>
      <c r="I26" s="66">
        <f t="shared" si="4"/>
        <v>0</v>
      </c>
      <c r="J26" s="66">
        <f t="shared" si="4"/>
        <v>0</v>
      </c>
      <c r="K26" s="66">
        <f t="shared" si="4"/>
        <v>0</v>
      </c>
      <c r="L26" s="66">
        <f t="shared" si="4"/>
        <v>0</v>
      </c>
      <c r="M26" s="66">
        <f t="shared" si="4"/>
        <v>0</v>
      </c>
      <c r="N26" s="66">
        <f t="shared" si="4"/>
        <v>0</v>
      </c>
      <c r="O26" s="66">
        <f t="shared" si="4"/>
        <v>0</v>
      </c>
      <c r="P26" s="66">
        <f t="shared" si="4"/>
        <v>0</v>
      </c>
      <c r="Q26" s="66">
        <f t="shared" si="4"/>
        <v>0</v>
      </c>
      <c r="R26" s="66">
        <f t="shared" si="4"/>
        <v>0</v>
      </c>
      <c r="S26" s="66">
        <f t="shared" si="4"/>
        <v>0</v>
      </c>
      <c r="T26" s="66">
        <f t="shared" si="4"/>
        <v>0</v>
      </c>
      <c r="U26" s="66">
        <f t="shared" si="4"/>
        <v>0</v>
      </c>
      <c r="V26" s="66">
        <f t="shared" si="4"/>
        <v>0</v>
      </c>
      <c r="W26" s="66">
        <f t="shared" si="4"/>
        <v>0</v>
      </c>
      <c r="X26" s="66">
        <f t="shared" si="4"/>
        <v>0</v>
      </c>
      <c r="Y26" s="66">
        <f t="shared" si="4"/>
        <v>0</v>
      </c>
      <c r="Z26" s="66">
        <f t="shared" si="4"/>
        <v>0</v>
      </c>
      <c r="AA26" s="66">
        <f t="shared" si="4"/>
        <v>0</v>
      </c>
      <c r="AB26" s="66">
        <f t="shared" si="4"/>
        <v>0</v>
      </c>
      <c r="AC26" s="66">
        <f t="shared" si="4"/>
        <v>0</v>
      </c>
      <c r="AD26" s="66">
        <f t="shared" si="4"/>
        <v>0</v>
      </c>
      <c r="AE26" s="66">
        <f t="shared" si="4"/>
        <v>0</v>
      </c>
      <c r="AF26" s="66">
        <f t="shared" si="4"/>
        <v>0</v>
      </c>
      <c r="AG26" s="66">
        <f t="shared" si="4"/>
        <v>0</v>
      </c>
      <c r="AH26" s="107">
        <f t="shared" si="3"/>
        <v>0</v>
      </c>
    </row>
    <row r="27" spans="1:34" s="111" customFormat="1" ht="12.75" customHeight="1">
      <c r="A27" s="176" t="s">
        <v>53</v>
      </c>
      <c r="B27" s="113" t="s">
        <v>45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08"/>
    </row>
    <row r="28" spans="1:34" s="111" customFormat="1">
      <c r="A28" s="177"/>
      <c r="B28" s="101" t="str">
        <f>October!H18</f>
        <v>Sewa rumah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10">
        <f t="shared" ref="AH28:AH42" si="5">SUM(C28:AG28)</f>
        <v>0</v>
      </c>
    </row>
    <row r="29" spans="1:34" s="111" customFormat="1">
      <c r="A29" s="177"/>
      <c r="B29" s="101" t="str">
        <f>October!H19</f>
        <v>Bil air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110">
        <f t="shared" si="5"/>
        <v>0</v>
      </c>
    </row>
    <row r="30" spans="1:34" s="111" customFormat="1">
      <c r="A30" s="177"/>
      <c r="B30" s="101" t="str">
        <f>October!H20</f>
        <v>Bil elektrik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110">
        <f t="shared" si="5"/>
        <v>0</v>
      </c>
    </row>
    <row r="31" spans="1:34" s="111" customFormat="1">
      <c r="A31" s="177"/>
      <c r="B31" s="101" t="str">
        <f>October!H21</f>
        <v>Bil telefon/telefon bimbit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110">
        <f t="shared" si="5"/>
        <v>0</v>
      </c>
    </row>
    <row r="32" spans="1:34" s="111" customFormat="1">
      <c r="A32" s="177"/>
      <c r="B32" s="101" t="str">
        <f>October!H22</f>
        <v>Stesen TV berbayar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110">
        <f t="shared" si="5"/>
        <v>0</v>
      </c>
    </row>
    <row r="33" spans="1:34" s="111" customFormat="1">
      <c r="A33" s="177"/>
      <c r="B33" s="101" t="str">
        <f>October!H23</f>
        <v>Internet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110">
        <f t="shared" si="5"/>
        <v>0</v>
      </c>
    </row>
    <row r="34" spans="1:34" s="111" customFormat="1">
      <c r="A34" s="177"/>
      <c r="B34" s="101" t="str">
        <f>October!H24</f>
        <v>Barangan dapur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110">
        <f t="shared" si="5"/>
        <v>0</v>
      </c>
    </row>
    <row r="35" spans="1:34" s="111" customFormat="1">
      <c r="A35" s="177"/>
      <c r="B35" s="101" t="str">
        <f>October!H25</f>
        <v>Perabot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110">
        <f t="shared" si="5"/>
        <v>0</v>
      </c>
    </row>
    <row r="36" spans="1:34" s="111" customFormat="1">
      <c r="A36" s="177"/>
      <c r="B36" s="101" t="str">
        <f>October!H26</f>
        <v>Kebun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110">
        <f t="shared" si="5"/>
        <v>0</v>
      </c>
    </row>
    <row r="37" spans="1:34" s="111" customFormat="1">
      <c r="A37" s="177"/>
      <c r="B37" s="101">
        <f>October!H27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110">
        <f t="shared" si="5"/>
        <v>0</v>
      </c>
    </row>
    <row r="38" spans="1:34" s="111" customFormat="1">
      <c r="A38" s="177"/>
      <c r="B38" s="101">
        <f>October!H28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110">
        <f t="shared" si="5"/>
        <v>0</v>
      </c>
    </row>
    <row r="39" spans="1:34" s="111" customFormat="1">
      <c r="A39" s="177"/>
      <c r="B39" s="101">
        <f>October!H29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110">
        <f t="shared" si="5"/>
        <v>0</v>
      </c>
    </row>
    <row r="40" spans="1:34" s="111" customFormat="1">
      <c r="A40" s="177"/>
      <c r="B40" s="101">
        <f>October!H30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10">
        <f t="shared" si="5"/>
        <v>0</v>
      </c>
    </row>
    <row r="41" spans="1:34" s="111" customFormat="1">
      <c r="A41" s="177"/>
      <c r="B41" s="101">
        <f>October!H31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110">
        <f t="shared" si="5"/>
        <v>0</v>
      </c>
    </row>
    <row r="42" spans="1:34" s="111" customFormat="1" ht="13.5" thickBot="1">
      <c r="A42" s="177"/>
      <c r="B42" s="85" t="s">
        <v>25</v>
      </c>
      <c r="C42" s="66">
        <f t="shared" ref="C42:AG42" si="6">SUM(C28:C41)</f>
        <v>0</v>
      </c>
      <c r="D42" s="66">
        <f t="shared" si="6"/>
        <v>0</v>
      </c>
      <c r="E42" s="66">
        <f t="shared" si="6"/>
        <v>0</v>
      </c>
      <c r="F42" s="66">
        <f t="shared" si="6"/>
        <v>0</v>
      </c>
      <c r="G42" s="66">
        <f t="shared" si="6"/>
        <v>0</v>
      </c>
      <c r="H42" s="66">
        <f t="shared" si="6"/>
        <v>0</v>
      </c>
      <c r="I42" s="66">
        <f t="shared" si="6"/>
        <v>0</v>
      </c>
      <c r="J42" s="66">
        <f t="shared" si="6"/>
        <v>0</v>
      </c>
      <c r="K42" s="66">
        <f t="shared" si="6"/>
        <v>0</v>
      </c>
      <c r="L42" s="66">
        <f t="shared" si="6"/>
        <v>0</v>
      </c>
      <c r="M42" s="66">
        <f t="shared" si="6"/>
        <v>0</v>
      </c>
      <c r="N42" s="66">
        <f t="shared" si="6"/>
        <v>0</v>
      </c>
      <c r="O42" s="66">
        <f t="shared" si="6"/>
        <v>0</v>
      </c>
      <c r="P42" s="66">
        <f t="shared" si="6"/>
        <v>0</v>
      </c>
      <c r="Q42" s="66">
        <f t="shared" si="6"/>
        <v>0</v>
      </c>
      <c r="R42" s="66">
        <f t="shared" si="6"/>
        <v>0</v>
      </c>
      <c r="S42" s="66">
        <f t="shared" si="6"/>
        <v>0</v>
      </c>
      <c r="T42" s="66">
        <f t="shared" si="6"/>
        <v>0</v>
      </c>
      <c r="U42" s="66">
        <f t="shared" si="6"/>
        <v>0</v>
      </c>
      <c r="V42" s="66">
        <f t="shared" si="6"/>
        <v>0</v>
      </c>
      <c r="W42" s="66">
        <f t="shared" si="6"/>
        <v>0</v>
      </c>
      <c r="X42" s="66">
        <f t="shared" si="6"/>
        <v>0</v>
      </c>
      <c r="Y42" s="66">
        <f t="shared" si="6"/>
        <v>0</v>
      </c>
      <c r="Z42" s="66">
        <f t="shared" si="6"/>
        <v>0</v>
      </c>
      <c r="AA42" s="66">
        <f t="shared" si="6"/>
        <v>0</v>
      </c>
      <c r="AB42" s="66">
        <f t="shared" si="6"/>
        <v>0</v>
      </c>
      <c r="AC42" s="66">
        <f t="shared" si="6"/>
        <v>0</v>
      </c>
      <c r="AD42" s="66">
        <f t="shared" si="6"/>
        <v>0</v>
      </c>
      <c r="AE42" s="66">
        <f t="shared" si="6"/>
        <v>0</v>
      </c>
      <c r="AF42" s="66">
        <f t="shared" si="6"/>
        <v>0</v>
      </c>
      <c r="AG42" s="66">
        <f t="shared" si="6"/>
        <v>0</v>
      </c>
      <c r="AH42" s="107">
        <f t="shared" si="5"/>
        <v>0</v>
      </c>
    </row>
    <row r="43" spans="1:34" s="111" customFormat="1">
      <c r="A43" s="177"/>
      <c r="B43" s="113" t="s">
        <v>54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108"/>
    </row>
    <row r="44" spans="1:34" s="111" customFormat="1">
      <c r="A44" s="177"/>
      <c r="B44" s="101" t="str">
        <f>October!H34</f>
        <v xml:space="preserve">Yuran sekolah 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110">
        <f t="shared" ref="AH44:AH53" si="7">SUM(C44:AG44)</f>
        <v>0</v>
      </c>
    </row>
    <row r="45" spans="1:34" s="111" customFormat="1">
      <c r="A45" s="177"/>
      <c r="B45" s="101" t="str">
        <f>October!H35</f>
        <v>Yuran universiti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110">
        <f t="shared" si="7"/>
        <v>0</v>
      </c>
    </row>
    <row r="46" spans="1:34" s="111" customFormat="1">
      <c r="A46" s="177"/>
      <c r="B46" s="101" t="str">
        <f>October!H36</f>
        <v>Tuisyen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110">
        <f t="shared" si="7"/>
        <v>0</v>
      </c>
    </row>
    <row r="47" spans="1:34" s="111" customFormat="1">
      <c r="A47" s="177"/>
      <c r="B47" s="101" t="str">
        <f>October!H37</f>
        <v>Pakaian seragam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110">
        <f t="shared" si="7"/>
        <v>0</v>
      </c>
    </row>
    <row r="48" spans="1:34" s="111" customFormat="1">
      <c r="A48" s="177"/>
      <c r="B48" s="101" t="str">
        <f>October!H38</f>
        <v>Alat tulis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110">
        <f t="shared" si="7"/>
        <v>0</v>
      </c>
    </row>
    <row r="49" spans="1:34" s="111" customFormat="1">
      <c r="A49" s="177"/>
      <c r="B49" s="101" t="str">
        <f>October!H39</f>
        <v>Wang saku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110">
        <f t="shared" si="7"/>
        <v>0</v>
      </c>
    </row>
    <row r="50" spans="1:34" s="111" customFormat="1">
      <c r="A50" s="177"/>
      <c r="B50" s="101" t="str">
        <f>October!H40</f>
        <v xml:space="preserve">Bas sekolah 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110">
        <f t="shared" si="7"/>
        <v>0</v>
      </c>
    </row>
    <row r="51" spans="1:34" s="111" customFormat="1">
      <c r="A51" s="177"/>
      <c r="B51" s="101">
        <f>October!H41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110">
        <f t="shared" si="7"/>
        <v>0</v>
      </c>
    </row>
    <row r="52" spans="1:34" s="111" customFormat="1">
      <c r="A52" s="177"/>
      <c r="B52" s="101">
        <f>October!H42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110">
        <f t="shared" si="7"/>
        <v>0</v>
      </c>
    </row>
    <row r="53" spans="1:34" s="111" customFormat="1" ht="13.5" thickBot="1">
      <c r="A53" s="177"/>
      <c r="B53" s="85" t="s">
        <v>25</v>
      </c>
      <c r="C53" s="66">
        <f t="shared" ref="C53:AG53" si="8">SUM(C44:C52)</f>
        <v>0</v>
      </c>
      <c r="D53" s="66">
        <f t="shared" si="8"/>
        <v>0</v>
      </c>
      <c r="E53" s="66">
        <f t="shared" si="8"/>
        <v>0</v>
      </c>
      <c r="F53" s="66">
        <f t="shared" si="8"/>
        <v>0</v>
      </c>
      <c r="G53" s="66">
        <f t="shared" si="8"/>
        <v>0</v>
      </c>
      <c r="H53" s="66">
        <f t="shared" si="8"/>
        <v>0</v>
      </c>
      <c r="I53" s="66">
        <f t="shared" si="8"/>
        <v>0</v>
      </c>
      <c r="J53" s="66">
        <f t="shared" si="8"/>
        <v>0</v>
      </c>
      <c r="K53" s="66">
        <f t="shared" si="8"/>
        <v>0</v>
      </c>
      <c r="L53" s="66">
        <f t="shared" si="8"/>
        <v>0</v>
      </c>
      <c r="M53" s="66">
        <f t="shared" si="8"/>
        <v>0</v>
      </c>
      <c r="N53" s="66">
        <f t="shared" si="8"/>
        <v>0</v>
      </c>
      <c r="O53" s="66">
        <f t="shared" si="8"/>
        <v>0</v>
      </c>
      <c r="P53" s="66">
        <f t="shared" si="8"/>
        <v>0</v>
      </c>
      <c r="Q53" s="66">
        <f t="shared" si="8"/>
        <v>0</v>
      </c>
      <c r="R53" s="66">
        <f t="shared" si="8"/>
        <v>0</v>
      </c>
      <c r="S53" s="66">
        <f t="shared" si="8"/>
        <v>0</v>
      </c>
      <c r="T53" s="66">
        <f t="shared" si="8"/>
        <v>0</v>
      </c>
      <c r="U53" s="66">
        <f t="shared" si="8"/>
        <v>0</v>
      </c>
      <c r="V53" s="66">
        <f t="shared" si="8"/>
        <v>0</v>
      </c>
      <c r="W53" s="66">
        <f t="shared" si="8"/>
        <v>0</v>
      </c>
      <c r="X53" s="66">
        <f t="shared" si="8"/>
        <v>0</v>
      </c>
      <c r="Y53" s="66">
        <f t="shared" si="8"/>
        <v>0</v>
      </c>
      <c r="Z53" s="66">
        <f t="shared" si="8"/>
        <v>0</v>
      </c>
      <c r="AA53" s="66">
        <f t="shared" si="8"/>
        <v>0</v>
      </c>
      <c r="AB53" s="66">
        <f t="shared" si="8"/>
        <v>0</v>
      </c>
      <c r="AC53" s="66">
        <f t="shared" si="8"/>
        <v>0</v>
      </c>
      <c r="AD53" s="66">
        <f t="shared" si="8"/>
        <v>0</v>
      </c>
      <c r="AE53" s="66">
        <f t="shared" si="8"/>
        <v>0</v>
      </c>
      <c r="AF53" s="66">
        <f t="shared" si="8"/>
        <v>0</v>
      </c>
      <c r="AG53" s="66">
        <f t="shared" si="8"/>
        <v>0</v>
      </c>
      <c r="AH53" s="107">
        <f t="shared" si="7"/>
        <v>0</v>
      </c>
    </row>
    <row r="54" spans="1:34" s="111" customFormat="1" ht="12.75" customHeight="1">
      <c r="A54" s="177"/>
      <c r="B54" s="114" t="s">
        <v>62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108"/>
    </row>
    <row r="55" spans="1:34" s="111" customFormat="1">
      <c r="A55" s="177"/>
      <c r="B55" s="101" t="str">
        <f>October!H45</f>
        <v>Cukai jalan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110">
        <f t="shared" ref="AH55:AH61" si="9">SUM(C55:AG55)</f>
        <v>0</v>
      </c>
    </row>
    <row r="56" spans="1:34" s="111" customFormat="1">
      <c r="A56" s="177"/>
      <c r="B56" s="101" t="str">
        <f>October!H46</f>
        <v>Petrol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110">
        <f t="shared" si="9"/>
        <v>0</v>
      </c>
    </row>
    <row r="57" spans="1:34" s="111" customFormat="1">
      <c r="A57" s="177"/>
      <c r="B57" s="101" t="str">
        <f>October!H47</f>
        <v>Bayaran letak kereta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110">
        <f t="shared" si="9"/>
        <v>0</v>
      </c>
    </row>
    <row r="58" spans="1:34" s="111" customFormat="1">
      <c r="A58" s="177"/>
      <c r="B58" s="101" t="str">
        <f>October!H48</f>
        <v xml:space="preserve">Penyelenggaraan 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110">
        <f t="shared" si="9"/>
        <v>0</v>
      </c>
    </row>
    <row r="59" spans="1:34" s="111" customFormat="1">
      <c r="A59" s="177"/>
      <c r="B59" s="101" t="str">
        <f>October!H49</f>
        <v>Lesen memandu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110">
        <f t="shared" si="9"/>
        <v>0</v>
      </c>
    </row>
    <row r="60" spans="1:34" s="111" customFormat="1">
      <c r="A60" s="177"/>
      <c r="B60" s="101">
        <f>October!H50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110">
        <f t="shared" si="9"/>
        <v>0</v>
      </c>
    </row>
    <row r="61" spans="1:34" s="111" customFormat="1" ht="13.5" thickBot="1">
      <c r="A61" s="177"/>
      <c r="B61" s="85" t="s">
        <v>25</v>
      </c>
      <c r="C61" s="66">
        <f t="shared" ref="C61:AG61" si="10">SUM(C55:C60)</f>
        <v>0</v>
      </c>
      <c r="D61" s="66">
        <f t="shared" si="10"/>
        <v>0</v>
      </c>
      <c r="E61" s="66">
        <f t="shared" si="10"/>
        <v>0</v>
      </c>
      <c r="F61" s="66">
        <f t="shared" si="10"/>
        <v>0</v>
      </c>
      <c r="G61" s="66">
        <f t="shared" si="10"/>
        <v>0</v>
      </c>
      <c r="H61" s="66">
        <f t="shared" si="10"/>
        <v>0</v>
      </c>
      <c r="I61" s="66">
        <f t="shared" si="10"/>
        <v>0</v>
      </c>
      <c r="J61" s="66">
        <f t="shared" si="10"/>
        <v>0</v>
      </c>
      <c r="K61" s="66">
        <f t="shared" si="10"/>
        <v>0</v>
      </c>
      <c r="L61" s="66">
        <f t="shared" si="10"/>
        <v>0</v>
      </c>
      <c r="M61" s="66">
        <f t="shared" si="10"/>
        <v>0</v>
      </c>
      <c r="N61" s="66">
        <f t="shared" si="10"/>
        <v>0</v>
      </c>
      <c r="O61" s="66">
        <f t="shared" si="10"/>
        <v>0</v>
      </c>
      <c r="P61" s="66">
        <f t="shared" si="10"/>
        <v>0</v>
      </c>
      <c r="Q61" s="66">
        <f t="shared" si="10"/>
        <v>0</v>
      </c>
      <c r="R61" s="66">
        <f t="shared" si="10"/>
        <v>0</v>
      </c>
      <c r="S61" s="66">
        <f t="shared" si="10"/>
        <v>0</v>
      </c>
      <c r="T61" s="66">
        <f t="shared" si="10"/>
        <v>0</v>
      </c>
      <c r="U61" s="66">
        <f t="shared" si="10"/>
        <v>0</v>
      </c>
      <c r="V61" s="66">
        <f t="shared" si="10"/>
        <v>0</v>
      </c>
      <c r="W61" s="66">
        <f t="shared" si="10"/>
        <v>0</v>
      </c>
      <c r="X61" s="66">
        <f t="shared" si="10"/>
        <v>0</v>
      </c>
      <c r="Y61" s="66">
        <f t="shared" si="10"/>
        <v>0</v>
      </c>
      <c r="Z61" s="66">
        <f t="shared" si="10"/>
        <v>0</v>
      </c>
      <c r="AA61" s="66">
        <f t="shared" si="10"/>
        <v>0</v>
      </c>
      <c r="AB61" s="66">
        <f t="shared" si="10"/>
        <v>0</v>
      </c>
      <c r="AC61" s="66">
        <f t="shared" si="10"/>
        <v>0</v>
      </c>
      <c r="AD61" s="66">
        <f t="shared" si="10"/>
        <v>0</v>
      </c>
      <c r="AE61" s="66">
        <f t="shared" si="10"/>
        <v>0</v>
      </c>
      <c r="AF61" s="66">
        <f t="shared" si="10"/>
        <v>0</v>
      </c>
      <c r="AG61" s="66">
        <f t="shared" si="10"/>
        <v>0</v>
      </c>
      <c r="AH61" s="107">
        <f t="shared" si="9"/>
        <v>0</v>
      </c>
    </row>
    <row r="62" spans="1:34" s="111" customFormat="1">
      <c r="A62" s="177"/>
      <c r="B62" s="113" t="s">
        <v>67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08"/>
    </row>
    <row r="63" spans="1:34" s="111" customFormat="1">
      <c r="A63" s="177"/>
      <c r="B63" s="101" t="str">
        <f>October!K18</f>
        <v>Rawatan doktor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110">
        <f t="shared" ref="AH63:AH69" si="11">SUM(C63:AG63)</f>
        <v>0</v>
      </c>
    </row>
    <row r="64" spans="1:34" s="111" customFormat="1">
      <c r="A64" s="177"/>
      <c r="B64" s="101" t="str">
        <f>October!K19</f>
        <v>Ubat dan vitamin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110">
        <f t="shared" si="11"/>
        <v>0</v>
      </c>
    </row>
    <row r="65" spans="1:34" s="111" customFormat="1">
      <c r="A65" s="177"/>
      <c r="B65" s="101" t="str">
        <f>October!K20</f>
        <v xml:space="preserve">Pergigian 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110">
        <f t="shared" si="11"/>
        <v>0</v>
      </c>
    </row>
    <row r="66" spans="1:34" s="111" customFormat="1" ht="12.75" customHeight="1">
      <c r="A66" s="177"/>
      <c r="B66" s="101">
        <f>October!K21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110">
        <f t="shared" si="11"/>
        <v>0</v>
      </c>
    </row>
    <row r="67" spans="1:34" s="111" customFormat="1" ht="12.75" customHeight="1">
      <c r="A67" s="177"/>
      <c r="B67" s="101">
        <f>October!K22</f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110">
        <f t="shared" si="11"/>
        <v>0</v>
      </c>
    </row>
    <row r="68" spans="1:34" s="111" customFormat="1" ht="12.75" customHeight="1">
      <c r="A68" s="177"/>
      <c r="B68" s="101">
        <f>October!K23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110">
        <f t="shared" si="11"/>
        <v>0</v>
      </c>
    </row>
    <row r="69" spans="1:34" s="111" customFormat="1" ht="13.5" thickBot="1">
      <c r="A69" s="177"/>
      <c r="B69" s="85" t="s">
        <v>25</v>
      </c>
      <c r="C69" s="66">
        <f t="shared" ref="C69:AG69" si="12">SUM(C63:C68)</f>
        <v>0</v>
      </c>
      <c r="D69" s="66">
        <f t="shared" si="12"/>
        <v>0</v>
      </c>
      <c r="E69" s="66">
        <f t="shared" si="12"/>
        <v>0</v>
      </c>
      <c r="F69" s="66">
        <f t="shared" si="12"/>
        <v>0</v>
      </c>
      <c r="G69" s="66">
        <f t="shared" si="12"/>
        <v>0</v>
      </c>
      <c r="H69" s="66">
        <f t="shared" si="12"/>
        <v>0</v>
      </c>
      <c r="I69" s="66">
        <f t="shared" si="12"/>
        <v>0</v>
      </c>
      <c r="J69" s="66">
        <f t="shared" si="12"/>
        <v>0</v>
      </c>
      <c r="K69" s="66">
        <f t="shared" si="12"/>
        <v>0</v>
      </c>
      <c r="L69" s="66">
        <f t="shared" si="12"/>
        <v>0</v>
      </c>
      <c r="M69" s="66">
        <f t="shared" si="12"/>
        <v>0</v>
      </c>
      <c r="N69" s="66">
        <f t="shared" si="12"/>
        <v>0</v>
      </c>
      <c r="O69" s="66">
        <f t="shared" si="12"/>
        <v>0</v>
      </c>
      <c r="P69" s="66">
        <f t="shared" si="12"/>
        <v>0</v>
      </c>
      <c r="Q69" s="66">
        <f t="shared" si="12"/>
        <v>0</v>
      </c>
      <c r="R69" s="66">
        <f t="shared" si="12"/>
        <v>0</v>
      </c>
      <c r="S69" s="66">
        <f t="shared" si="12"/>
        <v>0</v>
      </c>
      <c r="T69" s="66">
        <f t="shared" si="12"/>
        <v>0</v>
      </c>
      <c r="U69" s="66">
        <f t="shared" si="12"/>
        <v>0</v>
      </c>
      <c r="V69" s="66">
        <f t="shared" si="12"/>
        <v>0</v>
      </c>
      <c r="W69" s="66">
        <f t="shared" si="12"/>
        <v>0</v>
      </c>
      <c r="X69" s="66">
        <f t="shared" si="12"/>
        <v>0</v>
      </c>
      <c r="Y69" s="66">
        <f t="shared" si="12"/>
        <v>0</v>
      </c>
      <c r="Z69" s="66">
        <f t="shared" si="12"/>
        <v>0</v>
      </c>
      <c r="AA69" s="66">
        <f t="shared" si="12"/>
        <v>0</v>
      </c>
      <c r="AB69" s="66">
        <f t="shared" si="12"/>
        <v>0</v>
      </c>
      <c r="AC69" s="66">
        <f t="shared" si="12"/>
        <v>0</v>
      </c>
      <c r="AD69" s="66">
        <f t="shared" si="12"/>
        <v>0</v>
      </c>
      <c r="AE69" s="66">
        <f t="shared" si="12"/>
        <v>0</v>
      </c>
      <c r="AF69" s="66">
        <f t="shared" si="12"/>
        <v>0</v>
      </c>
      <c r="AG69" s="66">
        <f t="shared" si="12"/>
        <v>0</v>
      </c>
      <c r="AH69" s="107">
        <f t="shared" si="11"/>
        <v>0</v>
      </c>
    </row>
    <row r="70" spans="1:34" s="111" customFormat="1">
      <c r="A70" s="177"/>
      <c r="B70" s="114" t="s">
        <v>98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108"/>
    </row>
    <row r="71" spans="1:34" s="111" customFormat="1">
      <c r="A71" s="177"/>
      <c r="B71" s="101" t="str">
        <f>October!K26</f>
        <v>Hayat/keluarga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110">
        <f t="shared" ref="AH71:AH77" si="13">SUM(C71:AG71)</f>
        <v>0</v>
      </c>
    </row>
    <row r="72" spans="1:34" s="111" customFormat="1">
      <c r="A72" s="177"/>
      <c r="B72" s="101" t="str">
        <f>October!K27</f>
        <v>Kesihatan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110">
        <f t="shared" si="13"/>
        <v>0</v>
      </c>
    </row>
    <row r="73" spans="1:34" s="111" customFormat="1">
      <c r="A73" s="177"/>
      <c r="B73" s="101" t="str">
        <f>October!K28</f>
        <v>Motor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110">
        <f t="shared" si="13"/>
        <v>0</v>
      </c>
    </row>
    <row r="74" spans="1:34" s="111" customFormat="1">
      <c r="A74" s="177"/>
      <c r="B74" s="101" t="str">
        <f>October!K29</f>
        <v xml:space="preserve">Pendidikan anak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110">
        <f t="shared" si="13"/>
        <v>0</v>
      </c>
    </row>
    <row r="75" spans="1:34" s="111" customFormat="1">
      <c r="A75" s="177"/>
      <c r="B75" s="101">
        <f>October!K30</f>
        <v>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110">
        <f t="shared" si="13"/>
        <v>0</v>
      </c>
    </row>
    <row r="76" spans="1:34" s="111" customFormat="1">
      <c r="A76" s="177"/>
      <c r="B76" s="101">
        <f>October!K31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110">
        <f t="shared" si="13"/>
        <v>0</v>
      </c>
    </row>
    <row r="77" spans="1:34" s="111" customFormat="1" ht="13.5" thickBot="1">
      <c r="A77" s="177"/>
      <c r="B77" s="85" t="s">
        <v>25</v>
      </c>
      <c r="C77" s="66">
        <f t="shared" ref="C77:AG77" si="14">SUM(C71:C76)</f>
        <v>0</v>
      </c>
      <c r="D77" s="66">
        <f t="shared" si="14"/>
        <v>0</v>
      </c>
      <c r="E77" s="66">
        <f t="shared" si="14"/>
        <v>0</v>
      </c>
      <c r="F77" s="66">
        <f t="shared" si="14"/>
        <v>0</v>
      </c>
      <c r="G77" s="66">
        <f t="shared" si="14"/>
        <v>0</v>
      </c>
      <c r="H77" s="66">
        <f t="shared" si="14"/>
        <v>0</v>
      </c>
      <c r="I77" s="66">
        <f t="shared" si="14"/>
        <v>0</v>
      </c>
      <c r="J77" s="66">
        <f t="shared" si="14"/>
        <v>0</v>
      </c>
      <c r="K77" s="66">
        <f t="shared" si="14"/>
        <v>0</v>
      </c>
      <c r="L77" s="66">
        <f t="shared" si="14"/>
        <v>0</v>
      </c>
      <c r="M77" s="66">
        <f t="shared" si="14"/>
        <v>0</v>
      </c>
      <c r="N77" s="66">
        <f t="shared" si="14"/>
        <v>0</v>
      </c>
      <c r="O77" s="66">
        <f t="shared" si="14"/>
        <v>0</v>
      </c>
      <c r="P77" s="66">
        <f t="shared" si="14"/>
        <v>0</v>
      </c>
      <c r="Q77" s="66">
        <f t="shared" si="14"/>
        <v>0</v>
      </c>
      <c r="R77" s="66">
        <f t="shared" si="14"/>
        <v>0</v>
      </c>
      <c r="S77" s="66">
        <f t="shared" si="14"/>
        <v>0</v>
      </c>
      <c r="T77" s="66">
        <f t="shared" si="14"/>
        <v>0</v>
      </c>
      <c r="U77" s="66">
        <f t="shared" si="14"/>
        <v>0</v>
      </c>
      <c r="V77" s="66">
        <f t="shared" si="14"/>
        <v>0</v>
      </c>
      <c r="W77" s="66">
        <f t="shared" si="14"/>
        <v>0</v>
      </c>
      <c r="X77" s="66">
        <f t="shared" si="14"/>
        <v>0</v>
      </c>
      <c r="Y77" s="66">
        <f t="shared" si="14"/>
        <v>0</v>
      </c>
      <c r="Z77" s="66">
        <f t="shared" si="14"/>
        <v>0</v>
      </c>
      <c r="AA77" s="66">
        <f t="shared" si="14"/>
        <v>0</v>
      </c>
      <c r="AB77" s="66">
        <f t="shared" si="14"/>
        <v>0</v>
      </c>
      <c r="AC77" s="66">
        <f t="shared" si="14"/>
        <v>0</v>
      </c>
      <c r="AD77" s="66">
        <f t="shared" si="14"/>
        <v>0</v>
      </c>
      <c r="AE77" s="66">
        <f t="shared" si="14"/>
        <v>0</v>
      </c>
      <c r="AF77" s="66">
        <f t="shared" si="14"/>
        <v>0</v>
      </c>
      <c r="AG77" s="66">
        <f t="shared" si="14"/>
        <v>0</v>
      </c>
      <c r="AH77" s="107">
        <f t="shared" si="13"/>
        <v>0</v>
      </c>
    </row>
    <row r="78" spans="1:34" s="111" customFormat="1">
      <c r="A78" s="177"/>
      <c r="B78" s="113" t="s">
        <v>75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108"/>
    </row>
    <row r="79" spans="1:34" s="111" customFormat="1">
      <c r="A79" s="177"/>
      <c r="B79" s="101" t="str">
        <f>October!K34</f>
        <v xml:space="preserve">Pakaian 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110">
        <f t="shared" ref="AH79:AH84" si="15">SUM(C79:AG79)</f>
        <v>0</v>
      </c>
    </row>
    <row r="80" spans="1:34" s="111" customFormat="1">
      <c r="A80" s="177"/>
      <c r="B80" s="101" t="str">
        <f>October!K35</f>
        <v>Kasut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110">
        <f t="shared" si="15"/>
        <v>0</v>
      </c>
    </row>
    <row r="81" spans="1:34" s="111" customFormat="1">
      <c r="A81" s="177"/>
      <c r="B81" s="101" t="str">
        <f>October!K36</f>
        <v xml:space="preserve">Rambut dan kecantikan 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110">
        <f t="shared" si="15"/>
        <v>0</v>
      </c>
    </row>
    <row r="82" spans="1:34" s="111" customFormat="1">
      <c r="A82" s="177"/>
      <c r="B82" s="101">
        <f>October!K37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110">
        <f t="shared" si="15"/>
        <v>0</v>
      </c>
    </row>
    <row r="83" spans="1:34" s="111" customFormat="1">
      <c r="A83" s="177"/>
      <c r="B83" s="101">
        <f>October!K38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110">
        <f t="shared" si="15"/>
        <v>0</v>
      </c>
    </row>
    <row r="84" spans="1:34" s="111" customFormat="1" ht="13.5" thickBot="1">
      <c r="A84" s="177"/>
      <c r="B84" s="85" t="s">
        <v>25</v>
      </c>
      <c r="C84" s="66">
        <f t="shared" ref="C84:AG84" si="16">SUM(C79:C83)</f>
        <v>0</v>
      </c>
      <c r="D84" s="66">
        <f t="shared" si="16"/>
        <v>0</v>
      </c>
      <c r="E84" s="66">
        <f t="shared" si="16"/>
        <v>0</v>
      </c>
      <c r="F84" s="66">
        <f t="shared" si="16"/>
        <v>0</v>
      </c>
      <c r="G84" s="66">
        <f t="shared" si="16"/>
        <v>0</v>
      </c>
      <c r="H84" s="66">
        <f t="shared" si="16"/>
        <v>0</v>
      </c>
      <c r="I84" s="66">
        <f t="shared" si="16"/>
        <v>0</v>
      </c>
      <c r="J84" s="66">
        <f t="shared" si="16"/>
        <v>0</v>
      </c>
      <c r="K84" s="66">
        <f t="shared" si="16"/>
        <v>0</v>
      </c>
      <c r="L84" s="66">
        <f t="shared" si="16"/>
        <v>0</v>
      </c>
      <c r="M84" s="66">
        <f t="shared" si="16"/>
        <v>0</v>
      </c>
      <c r="N84" s="66">
        <f t="shared" si="16"/>
        <v>0</v>
      </c>
      <c r="O84" s="66">
        <f t="shared" si="16"/>
        <v>0</v>
      </c>
      <c r="P84" s="66">
        <f t="shared" si="16"/>
        <v>0</v>
      </c>
      <c r="Q84" s="66">
        <f t="shared" si="16"/>
        <v>0</v>
      </c>
      <c r="R84" s="66">
        <f t="shared" si="16"/>
        <v>0</v>
      </c>
      <c r="S84" s="66">
        <f t="shared" si="16"/>
        <v>0</v>
      </c>
      <c r="T84" s="66">
        <f t="shared" si="16"/>
        <v>0</v>
      </c>
      <c r="U84" s="66">
        <f t="shared" si="16"/>
        <v>0</v>
      </c>
      <c r="V84" s="66">
        <f t="shared" si="16"/>
        <v>0</v>
      </c>
      <c r="W84" s="66">
        <f t="shared" si="16"/>
        <v>0</v>
      </c>
      <c r="X84" s="66">
        <f t="shared" si="16"/>
        <v>0</v>
      </c>
      <c r="Y84" s="66">
        <f t="shared" si="16"/>
        <v>0</v>
      </c>
      <c r="Z84" s="66">
        <f t="shared" si="16"/>
        <v>0</v>
      </c>
      <c r="AA84" s="66">
        <f t="shared" si="16"/>
        <v>0</v>
      </c>
      <c r="AB84" s="66">
        <f t="shared" si="16"/>
        <v>0</v>
      </c>
      <c r="AC84" s="66">
        <f t="shared" si="16"/>
        <v>0</v>
      </c>
      <c r="AD84" s="66">
        <f t="shared" si="16"/>
        <v>0</v>
      </c>
      <c r="AE84" s="66">
        <f t="shared" si="16"/>
        <v>0</v>
      </c>
      <c r="AF84" s="66">
        <f t="shared" si="16"/>
        <v>0</v>
      </c>
      <c r="AG84" s="66">
        <f t="shared" si="16"/>
        <v>0</v>
      </c>
      <c r="AH84" s="107">
        <f t="shared" si="15"/>
        <v>0</v>
      </c>
    </row>
    <row r="85" spans="1:34" s="111" customFormat="1">
      <c r="A85" s="177"/>
      <c r="B85" s="114" t="s">
        <v>33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108"/>
    </row>
    <row r="86" spans="1:34" s="111" customFormat="1">
      <c r="A86" s="177"/>
      <c r="B86" s="101" t="str">
        <f>October!K41</f>
        <v xml:space="preserve">Pembantu rumah 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110">
        <f t="shared" ref="AH86:AH96" si="17">SUM(C86:AG86)</f>
        <v>0</v>
      </c>
    </row>
    <row r="87" spans="1:34" s="111" customFormat="1">
      <c r="A87" s="177"/>
      <c r="B87" s="101" t="str">
        <f>October!K42</f>
        <v>Hadiah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110">
        <f t="shared" si="17"/>
        <v>0</v>
      </c>
    </row>
    <row r="88" spans="1:34" s="111" customFormat="1">
      <c r="A88" s="177"/>
      <c r="B88" s="101" t="str">
        <f>October!K43</f>
        <v>Derma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110">
        <f t="shared" si="17"/>
        <v>0</v>
      </c>
    </row>
    <row r="89" spans="1:34" s="111" customFormat="1">
      <c r="A89" s="177"/>
      <c r="B89" s="101" t="str">
        <f>October!K44</f>
        <v>Sukan dan rekreasi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110">
        <f t="shared" si="17"/>
        <v>0</v>
      </c>
    </row>
    <row r="90" spans="1:34" s="111" customFormat="1">
      <c r="A90" s="177"/>
      <c r="B90" s="101" t="str">
        <f>October!K45</f>
        <v>Yuran kelab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110">
        <f t="shared" si="17"/>
        <v>0</v>
      </c>
    </row>
    <row r="91" spans="1:34" s="111" customFormat="1">
      <c r="A91" s="177"/>
      <c r="B91" s="101" t="str">
        <f>October!K46</f>
        <v>Akhbar dan majalah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110">
        <f t="shared" si="17"/>
        <v>0</v>
      </c>
    </row>
    <row r="92" spans="1:34" s="111" customFormat="1">
      <c r="A92" s="177"/>
      <c r="B92" s="101" t="str">
        <f>October!K47</f>
        <v>Makan di luar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110">
        <f t="shared" si="17"/>
        <v>0</v>
      </c>
    </row>
    <row r="93" spans="1:34" s="111" customFormat="1">
      <c r="A93" s="177"/>
      <c r="B93" s="101">
        <f>October!K48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110">
        <f t="shared" si="17"/>
        <v>0</v>
      </c>
    </row>
    <row r="94" spans="1:34" s="111" customFormat="1">
      <c r="A94" s="177"/>
      <c r="B94" s="101">
        <f>October!K49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110">
        <f t="shared" si="17"/>
        <v>0</v>
      </c>
    </row>
    <row r="95" spans="1:34" s="111" customFormat="1">
      <c r="A95" s="177"/>
      <c r="B95" s="101">
        <f>October!K50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110">
        <f t="shared" si="17"/>
        <v>0</v>
      </c>
    </row>
    <row r="96" spans="1:34" s="111" customFormat="1" ht="13.5" thickBot="1">
      <c r="A96" s="178"/>
      <c r="B96" s="85" t="s">
        <v>25</v>
      </c>
      <c r="C96" s="66">
        <f t="shared" ref="C96:AG96" si="18">SUM(C86:C95)</f>
        <v>0</v>
      </c>
      <c r="D96" s="66">
        <f t="shared" si="18"/>
        <v>0</v>
      </c>
      <c r="E96" s="66">
        <f t="shared" si="18"/>
        <v>0</v>
      </c>
      <c r="F96" s="66">
        <f t="shared" si="18"/>
        <v>0</v>
      </c>
      <c r="G96" s="66">
        <f t="shared" si="18"/>
        <v>0</v>
      </c>
      <c r="H96" s="66">
        <f t="shared" si="18"/>
        <v>0</v>
      </c>
      <c r="I96" s="66">
        <f t="shared" si="18"/>
        <v>0</v>
      </c>
      <c r="J96" s="66">
        <f t="shared" si="18"/>
        <v>0</v>
      </c>
      <c r="K96" s="66">
        <f t="shared" si="18"/>
        <v>0</v>
      </c>
      <c r="L96" s="66">
        <f t="shared" si="18"/>
        <v>0</v>
      </c>
      <c r="M96" s="66">
        <f t="shared" si="18"/>
        <v>0</v>
      </c>
      <c r="N96" s="66">
        <f t="shared" si="18"/>
        <v>0</v>
      </c>
      <c r="O96" s="66">
        <f t="shared" si="18"/>
        <v>0</v>
      </c>
      <c r="P96" s="66">
        <f t="shared" si="18"/>
        <v>0</v>
      </c>
      <c r="Q96" s="66">
        <f t="shared" si="18"/>
        <v>0</v>
      </c>
      <c r="R96" s="66">
        <f t="shared" si="18"/>
        <v>0</v>
      </c>
      <c r="S96" s="66">
        <f t="shared" si="18"/>
        <v>0</v>
      </c>
      <c r="T96" s="66">
        <f t="shared" si="18"/>
        <v>0</v>
      </c>
      <c r="U96" s="66">
        <f t="shared" si="18"/>
        <v>0</v>
      </c>
      <c r="V96" s="66">
        <f t="shared" si="18"/>
        <v>0</v>
      </c>
      <c r="W96" s="66">
        <f t="shared" si="18"/>
        <v>0</v>
      </c>
      <c r="X96" s="66">
        <f t="shared" si="18"/>
        <v>0</v>
      </c>
      <c r="Y96" s="66">
        <f t="shared" si="18"/>
        <v>0</v>
      </c>
      <c r="Z96" s="66">
        <f t="shared" si="18"/>
        <v>0</v>
      </c>
      <c r="AA96" s="66">
        <f t="shared" si="18"/>
        <v>0</v>
      </c>
      <c r="AB96" s="66">
        <f t="shared" si="18"/>
        <v>0</v>
      </c>
      <c r="AC96" s="66">
        <f t="shared" si="18"/>
        <v>0</v>
      </c>
      <c r="AD96" s="66">
        <f t="shared" si="18"/>
        <v>0</v>
      </c>
      <c r="AE96" s="66">
        <f t="shared" si="18"/>
        <v>0</v>
      </c>
      <c r="AF96" s="66">
        <f t="shared" si="18"/>
        <v>0</v>
      </c>
      <c r="AG96" s="66">
        <f t="shared" si="18"/>
        <v>0</v>
      </c>
      <c r="AH96" s="107">
        <f t="shared" si="17"/>
        <v>0</v>
      </c>
    </row>
  </sheetData>
  <sheetProtection password="EC0C" sheet="1" objects="1" scenarios="1"/>
  <protectedRanges>
    <protectedRange sqref="AF86:AG95 AF6:AG8 AF11:AG17 AF20:AG25 AF28:AG41 AF44:AG52 AF55:AG60 AF63:AG68 AF71:AG76 AF79:AG83" name="Range1_1"/>
    <protectedRange sqref="C6:AE8 C11:AE17 C20:AE25 C28:AE41 C44:AE52 C55:AE60 C63:AE68 C71:AE76 C79:AE83 C86:AE95" name="Range1"/>
  </protectedRange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G96">
      <formula1>1E+33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IV54"/>
  <sheetViews>
    <sheetView showGridLines="0" showRowColHeaders="0" showZeros="0" showOutlineSymbols="0" workbookViewId="0">
      <pane ySplit="5" topLeftCell="A6" activePane="bottomLeft" state="frozenSplit"/>
      <selection activeCell="B13" sqref="B13"/>
      <selection pane="bottomLeft" activeCell="E23" sqref="E23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6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6">
      <c r="A2" s="33" t="s">
        <v>86</v>
      </c>
    </row>
    <row r="5" spans="1:256" ht="6" customHeight="1"/>
    <row r="6" spans="1:256" ht="18">
      <c r="A6" s="34" t="s">
        <v>9</v>
      </c>
    </row>
    <row r="7" spans="1:256" ht="3.75" customHeight="1"/>
    <row r="8" spans="1:256" s="33" customFormat="1">
      <c r="A8" s="33" t="s">
        <v>10</v>
      </c>
    </row>
    <row r="9" spans="1:256" s="33" customFormat="1">
      <c r="A9" s="33" t="s">
        <v>11</v>
      </c>
    </row>
    <row r="10" spans="1:256" ht="5.25" customHeight="1" thickBot="1">
      <c r="A10" s="35"/>
      <c r="B10" s="33"/>
      <c r="C10" s="33"/>
      <c r="D10" s="33"/>
    </row>
    <row r="11" spans="1:256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6" ht="16.5" customHeight="1" thickBot="1">
      <c r="A12" s="123"/>
      <c r="B12" s="40">
        <f>E26</f>
        <v>1400</v>
      </c>
      <c r="C12" s="41"/>
      <c r="D12" s="142">
        <f>SUM(E30,E40,E48,J32,M24,M32,M39,J43,J51,M51)</f>
        <v>0</v>
      </c>
      <c r="E12" s="143"/>
      <c r="F12" s="42"/>
      <c r="G12" s="43"/>
      <c r="H12" s="40">
        <f>B12-D12</f>
        <v>1400</v>
      </c>
      <c r="I12" s="44"/>
      <c r="L12" s="45"/>
    </row>
    <row r="13" spans="1:256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6" ht="6.75" customHeight="1" thickBot="1">
      <c r="A14" s="35"/>
      <c r="B14" s="33"/>
      <c r="C14" s="33"/>
      <c r="D14" s="33"/>
    </row>
    <row r="15" spans="1:256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6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V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8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83"/>
      <c r="H18" s="59" t="s">
        <v>16</v>
      </c>
      <c r="I18" s="60"/>
      <c r="J18" s="31">
        <f>'Nov-Tracking'!AG28</f>
        <v>0</v>
      </c>
      <c r="K18" s="61" t="s">
        <v>68</v>
      </c>
      <c r="L18" s="60"/>
      <c r="M18" s="62">
        <f>'Nov-Tracking'!AG63</f>
        <v>0</v>
      </c>
    </row>
    <row r="19" spans="1:13">
      <c r="A19" s="153"/>
      <c r="B19" s="133" t="s">
        <v>14</v>
      </c>
      <c r="C19" s="134"/>
      <c r="D19" s="60"/>
      <c r="E19" s="58">
        <v>1400</v>
      </c>
      <c r="G19" s="183"/>
      <c r="H19" s="59" t="s">
        <v>46</v>
      </c>
      <c r="I19" s="60"/>
      <c r="J19" s="31">
        <f>'Nov-Tracking'!AG29</f>
        <v>0</v>
      </c>
      <c r="K19" s="61" t="s">
        <v>69</v>
      </c>
      <c r="L19" s="60"/>
      <c r="M19" s="62">
        <f>'Nov-Tracking'!AG64</f>
        <v>0</v>
      </c>
    </row>
    <row r="20" spans="1:13">
      <c r="A20" s="153"/>
      <c r="B20" s="133" t="s">
        <v>15</v>
      </c>
      <c r="C20" s="134"/>
      <c r="D20" s="60"/>
      <c r="E20" s="58"/>
      <c r="G20" s="183"/>
      <c r="H20" s="59" t="s">
        <v>47</v>
      </c>
      <c r="I20" s="60"/>
      <c r="J20" s="31">
        <f>'Nov-Tracking'!AG30</f>
        <v>0</v>
      </c>
      <c r="K20" s="61" t="s">
        <v>70</v>
      </c>
      <c r="L20" s="60"/>
      <c r="M20" s="62">
        <f>'Nov-Tracking'!AG65</f>
        <v>0</v>
      </c>
    </row>
    <row r="21" spans="1:13">
      <c r="A21" s="153"/>
      <c r="B21" s="133" t="s">
        <v>16</v>
      </c>
      <c r="C21" s="134"/>
      <c r="D21" s="60"/>
      <c r="E21" s="58"/>
      <c r="G21" s="183"/>
      <c r="H21" s="59" t="s">
        <v>48</v>
      </c>
      <c r="I21" s="60"/>
      <c r="J21" s="31">
        <f>'Nov-Tracking'!AG31</f>
        <v>0</v>
      </c>
      <c r="K21" s="61"/>
      <c r="L21" s="60"/>
      <c r="M21" s="62">
        <f>'Nov-Tracking'!AG66</f>
        <v>0</v>
      </c>
    </row>
    <row r="22" spans="1:13">
      <c r="A22" s="153"/>
      <c r="B22" s="133" t="s">
        <v>17</v>
      </c>
      <c r="C22" s="134"/>
      <c r="D22" s="60"/>
      <c r="E22" s="58"/>
      <c r="G22" s="183"/>
      <c r="H22" s="59" t="s">
        <v>49</v>
      </c>
      <c r="I22" s="60"/>
      <c r="J22" s="31">
        <f>'Nov-Tracking'!AG32</f>
        <v>0</v>
      </c>
      <c r="K22" s="63"/>
      <c r="L22" s="64"/>
      <c r="M22" s="62">
        <f>'Nov-Tracking'!AG67</f>
        <v>0</v>
      </c>
    </row>
    <row r="23" spans="1:13">
      <c r="A23" s="153"/>
      <c r="B23" s="133" t="s">
        <v>18</v>
      </c>
      <c r="C23" s="134"/>
      <c r="D23" s="60"/>
      <c r="E23" s="58"/>
      <c r="G23" s="183"/>
      <c r="H23" s="59" t="s">
        <v>1</v>
      </c>
      <c r="I23" s="60"/>
      <c r="J23" s="31">
        <f>'Nov-Tracking'!AG33</f>
        <v>0</v>
      </c>
      <c r="K23" s="63"/>
      <c r="L23" s="60"/>
      <c r="M23" s="62">
        <f>'Nov-Tracking'!AG68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83"/>
      <c r="H24" s="59" t="s">
        <v>50</v>
      </c>
      <c r="I24" s="60"/>
      <c r="J24" s="31">
        <f>'Nov-Tracking'!AG34</f>
        <v>0</v>
      </c>
      <c r="K24" s="65" t="s">
        <v>25</v>
      </c>
      <c r="L24" s="66">
        <f>SUM(L18:L23)</f>
        <v>0</v>
      </c>
      <c r="M24" s="67">
        <f>SUM(M18:M23)</f>
        <v>0</v>
      </c>
    </row>
    <row r="25" spans="1:13">
      <c r="A25" s="153"/>
      <c r="B25" s="133"/>
      <c r="C25" s="134"/>
      <c r="D25" s="60"/>
      <c r="E25" s="58"/>
      <c r="G25" s="183"/>
      <c r="H25" s="59" t="s">
        <v>51</v>
      </c>
      <c r="I25" s="60"/>
      <c r="J25" s="31">
        <f>'Nov-Tracking'!AG35</f>
        <v>0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1400</v>
      </c>
      <c r="G26" s="183"/>
      <c r="H26" s="59" t="s">
        <v>52</v>
      </c>
      <c r="I26" s="60"/>
      <c r="J26" s="31">
        <f>'Nov-Tracking'!AG36</f>
        <v>0</v>
      </c>
      <c r="K26" s="61" t="s">
        <v>72</v>
      </c>
      <c r="L26" s="60"/>
      <c r="M26" s="62">
        <f>'Nov-Tracking'!AG71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'Nov-Tracking'!AG6</f>
        <v>0</v>
      </c>
      <c r="G27" s="183"/>
      <c r="H27" s="59"/>
      <c r="I27" s="60"/>
      <c r="J27" s="31">
        <f>'Nov-Tracking'!AG37</f>
        <v>0</v>
      </c>
      <c r="K27" s="61" t="s">
        <v>73</v>
      </c>
      <c r="L27" s="60"/>
      <c r="M27" s="62">
        <f>'Nov-Tracking'!AG72</f>
        <v>0</v>
      </c>
    </row>
    <row r="28" spans="1:13">
      <c r="A28" s="166"/>
      <c r="B28" s="140" t="s">
        <v>0</v>
      </c>
      <c r="C28" s="141"/>
      <c r="D28" s="60"/>
      <c r="E28" s="32">
        <f>'Nov-Tracking'!AG7</f>
        <v>0</v>
      </c>
      <c r="G28" s="183"/>
      <c r="H28" s="59"/>
      <c r="I28" s="60"/>
      <c r="J28" s="31">
        <f>'Nov-Tracking'!AG38</f>
        <v>0</v>
      </c>
      <c r="K28" s="61" t="s">
        <v>3</v>
      </c>
      <c r="L28" s="60"/>
      <c r="M28" s="62">
        <f>'Nov-Tracking'!AG73</f>
        <v>0</v>
      </c>
    </row>
    <row r="29" spans="1:13">
      <c r="A29" s="166"/>
      <c r="B29" s="140"/>
      <c r="C29" s="141"/>
      <c r="D29" s="60"/>
      <c r="E29" s="32">
        <f>'Nov-Tracking'!AG8</f>
        <v>0</v>
      </c>
      <c r="G29" s="183"/>
      <c r="H29" s="59"/>
      <c r="I29" s="60"/>
      <c r="J29" s="31">
        <f>'Nov-Tracking'!AG39</f>
        <v>0</v>
      </c>
      <c r="K29" s="61" t="s">
        <v>74</v>
      </c>
      <c r="L29" s="60"/>
      <c r="M29" s="62">
        <f>'Nov-Tracking'!AG74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83"/>
      <c r="H30" s="71"/>
      <c r="I30" s="64"/>
      <c r="J30" s="31">
        <f>'Nov-Tracking'!AG40</f>
        <v>0</v>
      </c>
      <c r="K30" s="72"/>
      <c r="L30" s="60"/>
      <c r="M30" s="62">
        <f>'Nov-Tracking'!AG75</f>
        <v>0</v>
      </c>
    </row>
    <row r="31" spans="1:13" ht="13.5" thickBot="1">
      <c r="A31" s="73"/>
      <c r="B31" s="74"/>
      <c r="C31" s="74"/>
      <c r="D31" s="75"/>
      <c r="E31" s="75"/>
      <c r="G31" s="183"/>
      <c r="H31" s="76"/>
      <c r="I31" s="60"/>
      <c r="J31" s="31">
        <f>'Nov-Tracking'!AG41</f>
        <v>0</v>
      </c>
      <c r="K31" s="61"/>
      <c r="L31" s="60"/>
      <c r="M31" s="62">
        <f>'Nov-Tracking'!AG76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83"/>
      <c r="H32" s="77" t="s">
        <v>25</v>
      </c>
      <c r="I32" s="66">
        <f>SUM(I18:I31)</f>
        <v>0</v>
      </c>
      <c r="J32" s="66">
        <f>SUM(J18:J31)</f>
        <v>0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'Nov-Tracking'!AG11</f>
        <v>0</v>
      </c>
      <c r="G33" s="183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'Nov-Tracking'!AG12</f>
        <v>0</v>
      </c>
      <c r="G34" s="183"/>
      <c r="H34" s="59" t="s">
        <v>55</v>
      </c>
      <c r="I34" s="60"/>
      <c r="J34" s="31">
        <f>'Nov-Tracking'!AG44</f>
        <v>0</v>
      </c>
      <c r="K34" s="61" t="s">
        <v>76</v>
      </c>
      <c r="L34" s="60"/>
      <c r="M34" s="62">
        <f>'Nov-Tracking'!AG79</f>
        <v>0</v>
      </c>
    </row>
    <row r="35" spans="1:13">
      <c r="A35" s="153"/>
      <c r="B35" s="140" t="s">
        <v>131</v>
      </c>
      <c r="C35" s="141"/>
      <c r="D35" s="60"/>
      <c r="E35" s="62">
        <f>'Nov-Tracking'!AG13</f>
        <v>0</v>
      </c>
      <c r="G35" s="183"/>
      <c r="H35" s="59" t="s">
        <v>56</v>
      </c>
      <c r="I35" s="60"/>
      <c r="J35" s="31">
        <f>'Nov-Tracking'!AG45</f>
        <v>0</v>
      </c>
      <c r="K35" s="61" t="s">
        <v>77</v>
      </c>
      <c r="L35" s="60"/>
      <c r="M35" s="62">
        <f>'Nov-Tracking'!AG80</f>
        <v>0</v>
      </c>
    </row>
    <row r="36" spans="1:13">
      <c r="A36" s="153"/>
      <c r="B36" s="140" t="s">
        <v>31</v>
      </c>
      <c r="C36" s="141"/>
      <c r="D36" s="60"/>
      <c r="E36" s="62">
        <f>'Nov-Tracking'!AG14</f>
        <v>0</v>
      </c>
      <c r="G36" s="183"/>
      <c r="H36" s="59" t="s">
        <v>57</v>
      </c>
      <c r="I36" s="60"/>
      <c r="J36" s="31">
        <f>'Nov-Tracking'!AG46</f>
        <v>0</v>
      </c>
      <c r="K36" s="61" t="s">
        <v>78</v>
      </c>
      <c r="L36" s="60"/>
      <c r="M36" s="62">
        <f>'Nov-Tracking'!AG81</f>
        <v>0</v>
      </c>
    </row>
    <row r="37" spans="1:13">
      <c r="A37" s="153"/>
      <c r="B37" s="140" t="s">
        <v>32</v>
      </c>
      <c r="C37" s="141"/>
      <c r="D37" s="60"/>
      <c r="E37" s="62">
        <f>'Nov-Tracking'!AG15</f>
        <v>0</v>
      </c>
      <c r="G37" s="183"/>
      <c r="H37" s="59" t="s">
        <v>58</v>
      </c>
      <c r="I37" s="60"/>
      <c r="J37" s="31">
        <f>'Nov-Tracking'!AG47</f>
        <v>0</v>
      </c>
      <c r="K37" s="61"/>
      <c r="L37" s="60"/>
      <c r="M37" s="62">
        <f>'Nov-Tracking'!AG82</f>
        <v>0</v>
      </c>
    </row>
    <row r="38" spans="1:13">
      <c r="A38" s="153"/>
      <c r="B38" s="140" t="s">
        <v>33</v>
      </c>
      <c r="C38" s="141"/>
      <c r="D38" s="60"/>
      <c r="E38" s="62">
        <f>'Nov-Tracking'!AG16</f>
        <v>0</v>
      </c>
      <c r="G38" s="183"/>
      <c r="H38" s="59" t="s">
        <v>59</v>
      </c>
      <c r="I38" s="60"/>
      <c r="J38" s="31">
        <f>'Nov-Tracking'!AG48</f>
        <v>0</v>
      </c>
      <c r="K38" s="61"/>
      <c r="L38" s="60"/>
      <c r="M38" s="62">
        <f>'Nov-Tracking'!AG83</f>
        <v>0</v>
      </c>
    </row>
    <row r="39" spans="1:13">
      <c r="A39" s="153"/>
      <c r="B39" s="140"/>
      <c r="C39" s="141"/>
      <c r="D39" s="60"/>
      <c r="E39" s="62">
        <f>'Nov-Tracking'!AG17</f>
        <v>0</v>
      </c>
      <c r="G39" s="183"/>
      <c r="H39" s="59" t="s">
        <v>60</v>
      </c>
      <c r="I39" s="60"/>
      <c r="J39" s="31">
        <f>'Nov-Tracking'!AG49</f>
        <v>0</v>
      </c>
      <c r="K39" s="80" t="s">
        <v>25</v>
      </c>
      <c r="L39" s="81">
        <f>SUM(L34:L38)</f>
        <v>0</v>
      </c>
      <c r="M39" s="82">
        <f>SUM(M34:M38)</f>
        <v>0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83"/>
      <c r="H40" s="59" t="s">
        <v>61</v>
      </c>
      <c r="I40" s="60"/>
      <c r="J40" s="31">
        <f>'Nov-Tracking'!AG50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83"/>
      <c r="H41" s="71"/>
      <c r="I41" s="64"/>
      <c r="J41" s="31">
        <f>'Nov-Tracking'!AG51</f>
        <v>0</v>
      </c>
      <c r="K41" s="61" t="s">
        <v>79</v>
      </c>
      <c r="L41" s="60"/>
      <c r="M41" s="62">
        <f>'Nov-Tracking'!AG86</f>
        <v>0</v>
      </c>
    </row>
    <row r="42" spans="1:13">
      <c r="A42" s="153"/>
      <c r="B42" s="68" t="s">
        <v>35</v>
      </c>
      <c r="C42" s="69"/>
      <c r="D42" s="60"/>
      <c r="E42" s="62">
        <f>'Nov-Tracking'!AG20</f>
        <v>0</v>
      </c>
      <c r="G42" s="183"/>
      <c r="H42" s="71"/>
      <c r="I42" s="60"/>
      <c r="J42" s="31">
        <f>'Nov-Tracking'!AG52</f>
        <v>0</v>
      </c>
      <c r="K42" s="61" t="s">
        <v>80</v>
      </c>
      <c r="L42" s="60"/>
      <c r="M42" s="62">
        <f>'Nov-Tracking'!AG87</f>
        <v>0</v>
      </c>
    </row>
    <row r="43" spans="1:13">
      <c r="A43" s="153"/>
      <c r="B43" s="68" t="s">
        <v>37</v>
      </c>
      <c r="C43" s="69"/>
      <c r="D43" s="60"/>
      <c r="E43" s="62">
        <f>'Nov-Tracking'!AG21</f>
        <v>0</v>
      </c>
      <c r="G43" s="183"/>
      <c r="H43" s="83" t="s">
        <v>25</v>
      </c>
      <c r="I43" s="81">
        <f>SUM(I34:I42)</f>
        <v>0</v>
      </c>
      <c r="J43" s="81">
        <f>SUM(J34:J42)</f>
        <v>0</v>
      </c>
      <c r="K43" s="61" t="s">
        <v>81</v>
      </c>
      <c r="L43" s="60"/>
      <c r="M43" s="62">
        <f>'Nov-Tracking'!AG88</f>
        <v>0</v>
      </c>
    </row>
    <row r="44" spans="1:13">
      <c r="A44" s="153"/>
      <c r="B44" s="68" t="s">
        <v>5</v>
      </c>
      <c r="C44" s="69"/>
      <c r="D44" s="60"/>
      <c r="E44" s="62">
        <f>'Nov-Tracking'!AG22</f>
        <v>0</v>
      </c>
      <c r="G44" s="183"/>
      <c r="H44" s="71" t="s">
        <v>62</v>
      </c>
      <c r="I44" s="31"/>
      <c r="J44" s="31"/>
      <c r="K44" s="61" t="s">
        <v>82</v>
      </c>
      <c r="L44" s="60"/>
      <c r="M44" s="62">
        <f>'Nov-Tracking'!AG89</f>
        <v>0</v>
      </c>
    </row>
    <row r="45" spans="1:13">
      <c r="A45" s="153"/>
      <c r="B45" s="55" t="s">
        <v>6</v>
      </c>
      <c r="C45" s="56"/>
      <c r="D45" s="60"/>
      <c r="E45" s="62">
        <f>'Nov-Tracking'!AG23</f>
        <v>0</v>
      </c>
      <c r="G45" s="183"/>
      <c r="H45" s="59" t="s">
        <v>63</v>
      </c>
      <c r="I45" s="60"/>
      <c r="J45" s="31">
        <f>'Nov-Tracking'!AG55</f>
        <v>0</v>
      </c>
      <c r="K45" s="61" t="s">
        <v>83</v>
      </c>
      <c r="L45" s="60"/>
      <c r="M45" s="62">
        <f>'Nov-Tracking'!AG90</f>
        <v>0</v>
      </c>
    </row>
    <row r="46" spans="1:13">
      <c r="A46" s="153"/>
      <c r="B46" s="55" t="s">
        <v>36</v>
      </c>
      <c r="C46" s="56"/>
      <c r="D46" s="60"/>
      <c r="E46" s="62">
        <f>'Nov-Tracking'!AG24</f>
        <v>0</v>
      </c>
      <c r="G46" s="183"/>
      <c r="H46" s="59" t="s">
        <v>2</v>
      </c>
      <c r="I46" s="60"/>
      <c r="J46" s="31">
        <f>'Nov-Tracking'!AG56</f>
        <v>0</v>
      </c>
      <c r="K46" s="61" t="s">
        <v>84</v>
      </c>
      <c r="L46" s="60"/>
      <c r="M46" s="62">
        <f>'Nov-Tracking'!AG91</f>
        <v>0</v>
      </c>
    </row>
    <row r="47" spans="1:13">
      <c r="A47" s="153"/>
      <c r="B47" s="55"/>
      <c r="C47" s="56"/>
      <c r="D47" s="60"/>
      <c r="E47" s="62">
        <f>'Nov-Tracking'!AG25</f>
        <v>0</v>
      </c>
      <c r="G47" s="183"/>
      <c r="H47" s="59" t="s">
        <v>64</v>
      </c>
      <c r="I47" s="60"/>
      <c r="J47" s="31">
        <f>'Nov-Tracking'!AG57</f>
        <v>0</v>
      </c>
      <c r="K47" s="61" t="s">
        <v>85</v>
      </c>
      <c r="L47" s="60"/>
      <c r="M47" s="62">
        <f>'Nov-Tracking'!AG92</f>
        <v>0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83"/>
      <c r="H48" s="59" t="s">
        <v>65</v>
      </c>
      <c r="I48" s="60"/>
      <c r="J48" s="31">
        <f>'Nov-Tracking'!AG58</f>
        <v>0</v>
      </c>
      <c r="K48" s="61"/>
      <c r="L48" s="60"/>
      <c r="M48" s="62">
        <f>'Nov-Tracking'!AG93</f>
        <v>0</v>
      </c>
    </row>
    <row r="49" spans="1:13" ht="13.5" thickBot="1">
      <c r="A49" s="151"/>
      <c r="B49" s="151"/>
      <c r="C49" s="54"/>
      <c r="D49" s="84"/>
      <c r="E49" s="84"/>
      <c r="G49" s="183"/>
      <c r="H49" s="59" t="s">
        <v>66</v>
      </c>
      <c r="I49" s="60"/>
      <c r="J49" s="31">
        <f>'Nov-Tracking'!AG59</f>
        <v>0</v>
      </c>
      <c r="K49" s="61"/>
      <c r="L49" s="60"/>
      <c r="M49" s="62">
        <f>'Nov-Tracking'!AG94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1400</v>
      </c>
      <c r="G50" s="183"/>
      <c r="H50" s="59"/>
      <c r="I50" s="60"/>
      <c r="J50" s="31">
        <f>'Nov-Tracking'!AG60</f>
        <v>0</v>
      </c>
      <c r="K50" s="61"/>
      <c r="L50" s="60"/>
      <c r="M50" s="62">
        <f>'Nov-Tracking'!AG95</f>
        <v>0</v>
      </c>
    </row>
    <row r="51" spans="1:13" ht="13.5" customHeight="1" thickBot="1">
      <c r="A51" s="163"/>
      <c r="B51" s="164"/>
      <c r="C51" s="165"/>
      <c r="D51" s="158"/>
      <c r="E51" s="158"/>
      <c r="G51" s="184"/>
      <c r="H51" s="85" t="s">
        <v>25</v>
      </c>
      <c r="I51" s="86">
        <f>SUM(I45:I50)</f>
        <v>0</v>
      </c>
      <c r="J51" s="86">
        <f>SUM(J45:J50)</f>
        <v>0</v>
      </c>
      <c r="K51" s="85" t="s">
        <v>25</v>
      </c>
      <c r="L51" s="86">
        <f>SUM(L41:L50)</f>
        <v>0</v>
      </c>
      <c r="M51" s="87">
        <f>SUM(M41:M50)</f>
        <v>0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D27:D29 D33:D39 D42:D47 I18:I31 I34:I42 I45:I50 L18:L23 L26:L31 L34:L38 L41:L50 D18:E25" name="Range3"/>
    <protectedRange sqref="B18:C25 B27:C29 B33:C39 B42:C47 H18:H31 H34:H42 H45:H50 K18:K23 K26:K31 K34:K38 K41:K50" name="Range2"/>
  </protectedRanges>
  <mergeCells count="46">
    <mergeCell ref="A27:A30"/>
    <mergeCell ref="K15:K16"/>
    <mergeCell ref="A15:B16"/>
    <mergeCell ref="G15:H16"/>
    <mergeCell ref="B22:C22"/>
    <mergeCell ref="B23:C23"/>
    <mergeCell ref="B30:C30"/>
    <mergeCell ref="B29:C29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B36:C36"/>
    <mergeCell ref="D12:E12"/>
    <mergeCell ref="B17:E17"/>
    <mergeCell ref="B18:C18"/>
    <mergeCell ref="B19:C19"/>
    <mergeCell ref="D15:E15"/>
    <mergeCell ref="B27:C27"/>
    <mergeCell ref="B28:C28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</mergeCells>
  <phoneticPr fontId="1" type="noConversion"/>
  <dataValidations count="1">
    <dataValidation type="decimal" operator="lessThan" allowBlank="1" showInputMessage="1" showErrorMessage="1" error="Sila isikan maklumat yang berkenaan dalam bentuk angka" sqref="D18:E25 I18:I31 L18:L23 D27:D29 L26:L31 L34:L38 I34:I42 D33:D39 D42:D47 I45:I50 L41:L50">
      <formula1>1E+32</formula1>
    </dataValidation>
  </dataValidations>
  <printOptions horizontalCentered="1" verticalCentered="1"/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ID96"/>
  <sheetViews>
    <sheetView showGridLines="0" showRowColHeaders="0" showZeros="0" workbookViewId="0">
      <pane xSplit="2" ySplit="5" topLeftCell="C6" activePane="bottomRight" state="frozenSplit"/>
      <selection activeCell="C13" sqref="C13"/>
      <selection pane="topRight" activeCell="C13" sqref="C13"/>
      <selection pane="bottomLeft" activeCell="C13" sqref="C13"/>
      <selection pane="bottomRight" activeCell="C7" sqref="C7"/>
    </sheetView>
  </sheetViews>
  <sheetFormatPr defaultRowHeight="12.75"/>
  <cols>
    <col min="1" max="1" width="6.7109375" style="30" customWidth="1"/>
    <col min="2" max="2" width="27.7109375" style="30" customWidth="1"/>
    <col min="3" max="3" width="10.5703125" style="30" customWidth="1"/>
    <col min="4" max="32" width="9.140625" style="30"/>
    <col min="33" max="33" width="9.140625" style="94"/>
    <col min="34" max="16384" width="9.140625" style="30"/>
  </cols>
  <sheetData>
    <row r="1" spans="1:238" ht="18">
      <c r="A1" s="34" t="s">
        <v>113</v>
      </c>
    </row>
    <row r="2" spans="1:238" s="33" customFormat="1">
      <c r="A2" s="33" t="s">
        <v>92</v>
      </c>
      <c r="AG2" s="94"/>
    </row>
    <row r="3" spans="1:238" s="33" customFormat="1">
      <c r="AG3" s="94"/>
    </row>
    <row r="4" spans="1:238" s="93" customFormat="1" ht="12.75" customHeight="1">
      <c r="A4" s="95"/>
      <c r="B4" s="74"/>
      <c r="AG4" s="96"/>
    </row>
    <row r="5" spans="1:238" s="100" customFormat="1" ht="12.75" customHeight="1">
      <c r="A5" s="179" t="s">
        <v>93</v>
      </c>
      <c r="B5" s="179"/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7">
        <v>19</v>
      </c>
      <c r="V5" s="97">
        <v>20</v>
      </c>
      <c r="W5" s="97">
        <v>21</v>
      </c>
      <c r="X5" s="97">
        <v>22</v>
      </c>
      <c r="Y5" s="97">
        <v>23</v>
      </c>
      <c r="Z5" s="97">
        <v>24</v>
      </c>
      <c r="AA5" s="97">
        <v>25</v>
      </c>
      <c r="AB5" s="97">
        <v>26</v>
      </c>
      <c r="AC5" s="97">
        <v>27</v>
      </c>
      <c r="AD5" s="97">
        <v>28</v>
      </c>
      <c r="AE5" s="97">
        <v>29</v>
      </c>
      <c r="AF5" s="97">
        <v>30</v>
      </c>
      <c r="AG5" s="98" t="s">
        <v>96</v>
      </c>
    </row>
    <row r="6" spans="1:238" s="105" customFormat="1" ht="12.75" customHeight="1">
      <c r="A6" s="180" t="s">
        <v>21</v>
      </c>
      <c r="B6" s="101" t="str">
        <f>November!B27</f>
        <v>Cukai pendapatan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>
        <f>SUM(C6:AF6)</f>
        <v>0</v>
      </c>
    </row>
    <row r="7" spans="1:238" s="105" customFormat="1" ht="12.75" customHeight="1">
      <c r="A7" s="180"/>
      <c r="B7" s="101" t="str">
        <f>November!B28</f>
        <v>Zakat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3">
        <f>SUM(C7:AF7)</f>
        <v>0</v>
      </c>
    </row>
    <row r="8" spans="1:238" s="105" customFormat="1" ht="12.75" customHeight="1">
      <c r="A8" s="180"/>
      <c r="B8" s="101">
        <f>November!B29</f>
        <v>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3">
        <f>SUM(C8:AF8)</f>
        <v>0</v>
      </c>
    </row>
    <row r="9" spans="1:238" s="105" customFormat="1" ht="12.75" customHeight="1" thickBot="1">
      <c r="A9" s="181"/>
      <c r="B9" s="85" t="s">
        <v>94</v>
      </c>
      <c r="C9" s="66">
        <f t="shared" ref="C9:AG9" si="0">SUM(C6:C8)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6">
        <f t="shared" si="0"/>
        <v>0</v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66">
        <f t="shared" si="0"/>
        <v>0</v>
      </c>
      <c r="AG9" s="107">
        <f t="shared" si="0"/>
        <v>0</v>
      </c>
    </row>
    <row r="10" spans="1:238" s="100" customFormat="1">
      <c r="A10" s="176" t="s">
        <v>42</v>
      </c>
      <c r="B10" s="74" t="s">
        <v>28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108"/>
      <c r="ID10" s="109" t="s">
        <v>4</v>
      </c>
    </row>
    <row r="11" spans="1:238" s="111" customFormat="1">
      <c r="A11" s="177"/>
      <c r="B11" s="101" t="str">
        <f>November!B33</f>
        <v>Rumah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110">
        <f t="shared" ref="AG11:AG18" si="1">SUM(C11:AF11)</f>
        <v>0</v>
      </c>
    </row>
    <row r="12" spans="1:238" s="111" customFormat="1">
      <c r="A12" s="177"/>
      <c r="B12" s="101" t="str">
        <f>November!B34</f>
        <v>Kereta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110">
        <f t="shared" si="1"/>
        <v>0</v>
      </c>
    </row>
    <row r="13" spans="1:238" s="111" customFormat="1">
      <c r="A13" s="177"/>
      <c r="B13" s="101" t="str">
        <f>November!B35</f>
        <v>Kad kredit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110">
        <f t="shared" si="1"/>
        <v>0</v>
      </c>
    </row>
    <row r="14" spans="1:238" s="111" customFormat="1">
      <c r="A14" s="177"/>
      <c r="B14" s="101" t="str">
        <f>November!B36</f>
        <v>Peribadi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110">
        <f t="shared" si="1"/>
        <v>0</v>
      </c>
    </row>
    <row r="15" spans="1:238" s="111" customFormat="1">
      <c r="A15" s="177"/>
      <c r="B15" s="101" t="str">
        <f>November!B37</f>
        <v>Pengajian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110">
        <f t="shared" si="1"/>
        <v>0</v>
      </c>
    </row>
    <row r="16" spans="1:238" s="111" customFormat="1">
      <c r="A16" s="177"/>
      <c r="B16" s="101" t="str">
        <f>November!B38</f>
        <v>Lain-lain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110">
        <f t="shared" si="1"/>
        <v>0</v>
      </c>
    </row>
    <row r="17" spans="1:33" s="111" customFormat="1">
      <c r="A17" s="177"/>
      <c r="B17" s="101">
        <f>November!B39</f>
        <v>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110">
        <f t="shared" si="1"/>
        <v>0</v>
      </c>
    </row>
    <row r="18" spans="1:33" s="111" customFormat="1" ht="13.5" thickBot="1">
      <c r="A18" s="177"/>
      <c r="B18" s="85" t="s">
        <v>95</v>
      </c>
      <c r="C18" s="66">
        <f t="shared" ref="C18:AF18" si="2">SUM(C11:C17)</f>
        <v>0</v>
      </c>
      <c r="D18" s="66">
        <f t="shared" si="2"/>
        <v>0</v>
      </c>
      <c r="E18" s="66">
        <f t="shared" si="2"/>
        <v>0</v>
      </c>
      <c r="F18" s="66">
        <f t="shared" si="2"/>
        <v>0</v>
      </c>
      <c r="G18" s="66">
        <f t="shared" si="2"/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 t="shared" si="2"/>
        <v>0</v>
      </c>
      <c r="T18" s="66">
        <f t="shared" si="2"/>
        <v>0</v>
      </c>
      <c r="U18" s="66">
        <f t="shared" si="2"/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  <c r="AA18" s="66">
        <f t="shared" si="2"/>
        <v>0</v>
      </c>
      <c r="AB18" s="66">
        <f t="shared" si="2"/>
        <v>0</v>
      </c>
      <c r="AC18" s="66">
        <f t="shared" si="2"/>
        <v>0</v>
      </c>
      <c r="AD18" s="66">
        <f t="shared" si="2"/>
        <v>0</v>
      </c>
      <c r="AE18" s="66">
        <f t="shared" si="2"/>
        <v>0</v>
      </c>
      <c r="AF18" s="66">
        <f t="shared" si="2"/>
        <v>0</v>
      </c>
      <c r="AG18" s="107">
        <f t="shared" si="1"/>
        <v>0</v>
      </c>
    </row>
    <row r="19" spans="1:33" s="111" customFormat="1">
      <c r="A19" s="177"/>
      <c r="B19" s="7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108"/>
    </row>
    <row r="20" spans="1:33" s="111" customFormat="1">
      <c r="A20" s="177"/>
      <c r="B20" s="93" t="str">
        <f>November!B42</f>
        <v>KWSP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110">
        <f t="shared" ref="AG20:AG26" si="3">SUM(C20:AF20)</f>
        <v>0</v>
      </c>
    </row>
    <row r="21" spans="1:33" s="111" customFormat="1">
      <c r="A21" s="177"/>
      <c r="B21" s="93" t="str">
        <f>November!B43</f>
        <v>Simpanan tetap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110">
        <f t="shared" si="3"/>
        <v>0</v>
      </c>
    </row>
    <row r="22" spans="1:33" s="111" customFormat="1">
      <c r="A22" s="177"/>
      <c r="B22" s="93" t="str">
        <f>November!B44</f>
        <v>Tabung Haji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110">
        <f t="shared" si="3"/>
        <v>0</v>
      </c>
    </row>
    <row r="23" spans="1:33" s="111" customFormat="1">
      <c r="A23" s="177"/>
      <c r="B23" s="93" t="str">
        <f>November!B45</f>
        <v>Koperasi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110">
        <f t="shared" si="3"/>
        <v>0</v>
      </c>
    </row>
    <row r="24" spans="1:33" s="111" customFormat="1">
      <c r="A24" s="177"/>
      <c r="B24" s="93" t="str">
        <f>November!B46</f>
        <v xml:space="preserve">Simpanan 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110">
        <f t="shared" si="3"/>
        <v>0</v>
      </c>
    </row>
    <row r="25" spans="1:33" s="111" customFormat="1">
      <c r="A25" s="177"/>
      <c r="B25" s="93">
        <f>November!B47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110">
        <f t="shared" si="3"/>
        <v>0</v>
      </c>
    </row>
    <row r="26" spans="1:33" s="112" customFormat="1" ht="13.5" thickBot="1">
      <c r="A26" s="178"/>
      <c r="B26" s="85" t="s">
        <v>25</v>
      </c>
      <c r="C26" s="66">
        <f t="shared" ref="C26:AF26" si="4">SUM(C20:C25)</f>
        <v>0</v>
      </c>
      <c r="D26" s="66">
        <f t="shared" si="4"/>
        <v>0</v>
      </c>
      <c r="E26" s="66">
        <f t="shared" si="4"/>
        <v>0</v>
      </c>
      <c r="F26" s="66">
        <f t="shared" si="4"/>
        <v>0</v>
      </c>
      <c r="G26" s="66">
        <f t="shared" si="4"/>
        <v>0</v>
      </c>
      <c r="H26" s="66">
        <f t="shared" si="4"/>
        <v>0</v>
      </c>
      <c r="I26" s="66">
        <f t="shared" si="4"/>
        <v>0</v>
      </c>
      <c r="J26" s="66">
        <f t="shared" si="4"/>
        <v>0</v>
      </c>
      <c r="K26" s="66">
        <f t="shared" si="4"/>
        <v>0</v>
      </c>
      <c r="L26" s="66">
        <f t="shared" si="4"/>
        <v>0</v>
      </c>
      <c r="M26" s="66">
        <f t="shared" si="4"/>
        <v>0</v>
      </c>
      <c r="N26" s="66">
        <f t="shared" si="4"/>
        <v>0</v>
      </c>
      <c r="O26" s="66">
        <f t="shared" si="4"/>
        <v>0</v>
      </c>
      <c r="P26" s="66">
        <f t="shared" si="4"/>
        <v>0</v>
      </c>
      <c r="Q26" s="66">
        <f t="shared" si="4"/>
        <v>0</v>
      </c>
      <c r="R26" s="66">
        <f t="shared" si="4"/>
        <v>0</v>
      </c>
      <c r="S26" s="66">
        <f t="shared" si="4"/>
        <v>0</v>
      </c>
      <c r="T26" s="66">
        <f t="shared" si="4"/>
        <v>0</v>
      </c>
      <c r="U26" s="66">
        <f t="shared" si="4"/>
        <v>0</v>
      </c>
      <c r="V26" s="66">
        <f t="shared" si="4"/>
        <v>0</v>
      </c>
      <c r="W26" s="66">
        <f t="shared" si="4"/>
        <v>0</v>
      </c>
      <c r="X26" s="66">
        <f t="shared" si="4"/>
        <v>0</v>
      </c>
      <c r="Y26" s="66">
        <f t="shared" si="4"/>
        <v>0</v>
      </c>
      <c r="Z26" s="66">
        <f t="shared" si="4"/>
        <v>0</v>
      </c>
      <c r="AA26" s="66">
        <f t="shared" si="4"/>
        <v>0</v>
      </c>
      <c r="AB26" s="66">
        <f t="shared" si="4"/>
        <v>0</v>
      </c>
      <c r="AC26" s="66">
        <f t="shared" si="4"/>
        <v>0</v>
      </c>
      <c r="AD26" s="66">
        <f t="shared" si="4"/>
        <v>0</v>
      </c>
      <c r="AE26" s="66">
        <f t="shared" si="4"/>
        <v>0</v>
      </c>
      <c r="AF26" s="66">
        <f t="shared" si="4"/>
        <v>0</v>
      </c>
      <c r="AG26" s="107">
        <f t="shared" si="3"/>
        <v>0</v>
      </c>
    </row>
    <row r="27" spans="1:33" s="111" customFormat="1" ht="12.75" customHeight="1">
      <c r="A27" s="176" t="s">
        <v>53</v>
      </c>
      <c r="B27" s="113" t="s">
        <v>45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108"/>
    </row>
    <row r="28" spans="1:33" s="111" customFormat="1">
      <c r="A28" s="177"/>
      <c r="B28" s="101" t="str">
        <f>November!H18</f>
        <v>Sewa rumah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110">
        <f t="shared" ref="AG28:AG42" si="5">SUM(C28:AF28)</f>
        <v>0</v>
      </c>
    </row>
    <row r="29" spans="1:33" s="111" customFormat="1">
      <c r="A29" s="177"/>
      <c r="B29" s="101" t="str">
        <f>November!H19</f>
        <v>Bil air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110">
        <f t="shared" si="5"/>
        <v>0</v>
      </c>
    </row>
    <row r="30" spans="1:33" s="111" customFormat="1">
      <c r="A30" s="177"/>
      <c r="B30" s="101" t="str">
        <f>November!H20</f>
        <v>Bil elektrik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110">
        <f t="shared" si="5"/>
        <v>0</v>
      </c>
    </row>
    <row r="31" spans="1:33" s="111" customFormat="1">
      <c r="A31" s="177"/>
      <c r="B31" s="101" t="str">
        <f>November!H21</f>
        <v>Bil telefon/telefon bimbit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110">
        <f t="shared" si="5"/>
        <v>0</v>
      </c>
    </row>
    <row r="32" spans="1:33" s="111" customFormat="1">
      <c r="A32" s="177"/>
      <c r="B32" s="101" t="str">
        <f>November!H22</f>
        <v>Stesen TV berbayar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110">
        <f t="shared" si="5"/>
        <v>0</v>
      </c>
    </row>
    <row r="33" spans="1:33" s="111" customFormat="1">
      <c r="A33" s="177"/>
      <c r="B33" s="101" t="str">
        <f>November!H23</f>
        <v>Internet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110">
        <f t="shared" si="5"/>
        <v>0</v>
      </c>
    </row>
    <row r="34" spans="1:33" s="111" customFormat="1">
      <c r="A34" s="177"/>
      <c r="B34" s="101" t="str">
        <f>November!H24</f>
        <v>Barangan dapur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110">
        <f t="shared" si="5"/>
        <v>0</v>
      </c>
    </row>
    <row r="35" spans="1:33" s="111" customFormat="1">
      <c r="A35" s="177"/>
      <c r="B35" s="101" t="str">
        <f>November!H25</f>
        <v>Perabot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110">
        <f t="shared" si="5"/>
        <v>0</v>
      </c>
    </row>
    <row r="36" spans="1:33" s="111" customFormat="1">
      <c r="A36" s="177"/>
      <c r="B36" s="101" t="str">
        <f>November!H26</f>
        <v>Kebun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110">
        <f t="shared" si="5"/>
        <v>0</v>
      </c>
    </row>
    <row r="37" spans="1:33" s="111" customFormat="1">
      <c r="A37" s="177"/>
      <c r="B37" s="101">
        <f>November!H27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110">
        <f t="shared" si="5"/>
        <v>0</v>
      </c>
    </row>
    <row r="38" spans="1:33" s="111" customFormat="1">
      <c r="A38" s="177"/>
      <c r="B38" s="101">
        <f>November!H28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110">
        <f t="shared" si="5"/>
        <v>0</v>
      </c>
    </row>
    <row r="39" spans="1:33" s="111" customFormat="1">
      <c r="A39" s="177"/>
      <c r="B39" s="101">
        <f>November!H29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110">
        <f t="shared" si="5"/>
        <v>0</v>
      </c>
    </row>
    <row r="40" spans="1:33" s="111" customFormat="1">
      <c r="A40" s="177"/>
      <c r="B40" s="101">
        <f>November!H30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110">
        <f t="shared" si="5"/>
        <v>0</v>
      </c>
    </row>
    <row r="41" spans="1:33" s="111" customFormat="1">
      <c r="A41" s="177"/>
      <c r="B41" s="101">
        <f>November!H31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110">
        <f t="shared" si="5"/>
        <v>0</v>
      </c>
    </row>
    <row r="42" spans="1:33" s="111" customFormat="1" ht="13.5" thickBot="1">
      <c r="A42" s="177"/>
      <c r="B42" s="85" t="s">
        <v>25</v>
      </c>
      <c r="C42" s="66">
        <f t="shared" ref="C42:AF42" si="6">SUM(C28:C41)</f>
        <v>0</v>
      </c>
      <c r="D42" s="66">
        <f t="shared" si="6"/>
        <v>0</v>
      </c>
      <c r="E42" s="66">
        <f t="shared" si="6"/>
        <v>0</v>
      </c>
      <c r="F42" s="66">
        <f t="shared" si="6"/>
        <v>0</v>
      </c>
      <c r="G42" s="66">
        <f t="shared" si="6"/>
        <v>0</v>
      </c>
      <c r="H42" s="66">
        <f t="shared" si="6"/>
        <v>0</v>
      </c>
      <c r="I42" s="66">
        <f t="shared" si="6"/>
        <v>0</v>
      </c>
      <c r="J42" s="66">
        <f t="shared" si="6"/>
        <v>0</v>
      </c>
      <c r="K42" s="66">
        <f t="shared" si="6"/>
        <v>0</v>
      </c>
      <c r="L42" s="66">
        <f t="shared" si="6"/>
        <v>0</v>
      </c>
      <c r="M42" s="66">
        <f t="shared" si="6"/>
        <v>0</v>
      </c>
      <c r="N42" s="66">
        <f t="shared" si="6"/>
        <v>0</v>
      </c>
      <c r="O42" s="66">
        <f t="shared" si="6"/>
        <v>0</v>
      </c>
      <c r="P42" s="66">
        <f t="shared" si="6"/>
        <v>0</v>
      </c>
      <c r="Q42" s="66">
        <f t="shared" si="6"/>
        <v>0</v>
      </c>
      <c r="R42" s="66">
        <f t="shared" si="6"/>
        <v>0</v>
      </c>
      <c r="S42" s="66">
        <f t="shared" si="6"/>
        <v>0</v>
      </c>
      <c r="T42" s="66">
        <f t="shared" si="6"/>
        <v>0</v>
      </c>
      <c r="U42" s="66">
        <f t="shared" si="6"/>
        <v>0</v>
      </c>
      <c r="V42" s="66">
        <f t="shared" si="6"/>
        <v>0</v>
      </c>
      <c r="W42" s="66">
        <f t="shared" si="6"/>
        <v>0</v>
      </c>
      <c r="X42" s="66">
        <f t="shared" si="6"/>
        <v>0</v>
      </c>
      <c r="Y42" s="66">
        <f t="shared" si="6"/>
        <v>0</v>
      </c>
      <c r="Z42" s="66">
        <f t="shared" si="6"/>
        <v>0</v>
      </c>
      <c r="AA42" s="66">
        <f t="shared" si="6"/>
        <v>0</v>
      </c>
      <c r="AB42" s="66">
        <f t="shared" si="6"/>
        <v>0</v>
      </c>
      <c r="AC42" s="66">
        <f t="shared" si="6"/>
        <v>0</v>
      </c>
      <c r="AD42" s="66">
        <f t="shared" si="6"/>
        <v>0</v>
      </c>
      <c r="AE42" s="66">
        <f t="shared" si="6"/>
        <v>0</v>
      </c>
      <c r="AF42" s="66">
        <f t="shared" si="6"/>
        <v>0</v>
      </c>
      <c r="AG42" s="107">
        <f t="shared" si="5"/>
        <v>0</v>
      </c>
    </row>
    <row r="43" spans="1:33" s="111" customFormat="1">
      <c r="A43" s="177"/>
      <c r="B43" s="113" t="s">
        <v>54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108"/>
    </row>
    <row r="44" spans="1:33" s="111" customFormat="1">
      <c r="A44" s="177"/>
      <c r="B44" s="101" t="str">
        <f>November!H34</f>
        <v xml:space="preserve">Yuran sekolah 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110">
        <f t="shared" ref="AG44:AG53" si="7">SUM(C44:AF44)</f>
        <v>0</v>
      </c>
    </row>
    <row r="45" spans="1:33" s="111" customFormat="1">
      <c r="A45" s="177"/>
      <c r="B45" s="101" t="str">
        <f>November!H35</f>
        <v>Yuran universiti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110">
        <f t="shared" si="7"/>
        <v>0</v>
      </c>
    </row>
    <row r="46" spans="1:33" s="111" customFormat="1">
      <c r="A46" s="177"/>
      <c r="B46" s="101" t="str">
        <f>November!H36</f>
        <v>Tuisyen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110">
        <f t="shared" si="7"/>
        <v>0</v>
      </c>
    </row>
    <row r="47" spans="1:33" s="111" customFormat="1">
      <c r="A47" s="177"/>
      <c r="B47" s="101" t="str">
        <f>November!H37</f>
        <v>Pakaian seragam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110">
        <f t="shared" si="7"/>
        <v>0</v>
      </c>
    </row>
    <row r="48" spans="1:33" s="111" customFormat="1">
      <c r="A48" s="177"/>
      <c r="B48" s="101" t="str">
        <f>November!H38</f>
        <v>Alat tulis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110">
        <f t="shared" si="7"/>
        <v>0</v>
      </c>
    </row>
    <row r="49" spans="1:33" s="111" customFormat="1">
      <c r="A49" s="177"/>
      <c r="B49" s="101" t="str">
        <f>November!H39</f>
        <v>Wang saku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110">
        <f t="shared" si="7"/>
        <v>0</v>
      </c>
    </row>
    <row r="50" spans="1:33" s="111" customFormat="1">
      <c r="A50" s="177"/>
      <c r="B50" s="101" t="str">
        <f>November!H40</f>
        <v xml:space="preserve">Bas sekolah 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110">
        <f t="shared" si="7"/>
        <v>0</v>
      </c>
    </row>
    <row r="51" spans="1:33" s="111" customFormat="1">
      <c r="A51" s="177"/>
      <c r="B51" s="101">
        <f>November!H41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110">
        <f t="shared" si="7"/>
        <v>0</v>
      </c>
    </row>
    <row r="52" spans="1:33" s="111" customFormat="1">
      <c r="A52" s="177"/>
      <c r="B52" s="101">
        <f>November!H42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110">
        <f t="shared" si="7"/>
        <v>0</v>
      </c>
    </row>
    <row r="53" spans="1:33" s="111" customFormat="1" ht="13.5" thickBot="1">
      <c r="A53" s="177"/>
      <c r="B53" s="85" t="s">
        <v>25</v>
      </c>
      <c r="C53" s="66">
        <f t="shared" ref="C53:AF53" si="8">SUM(C44:C52)</f>
        <v>0</v>
      </c>
      <c r="D53" s="66">
        <f t="shared" si="8"/>
        <v>0</v>
      </c>
      <c r="E53" s="66">
        <f t="shared" si="8"/>
        <v>0</v>
      </c>
      <c r="F53" s="66">
        <f t="shared" si="8"/>
        <v>0</v>
      </c>
      <c r="G53" s="66">
        <f t="shared" si="8"/>
        <v>0</v>
      </c>
      <c r="H53" s="66">
        <f t="shared" si="8"/>
        <v>0</v>
      </c>
      <c r="I53" s="66">
        <f t="shared" si="8"/>
        <v>0</v>
      </c>
      <c r="J53" s="66">
        <f t="shared" si="8"/>
        <v>0</v>
      </c>
      <c r="K53" s="66">
        <f t="shared" si="8"/>
        <v>0</v>
      </c>
      <c r="L53" s="66">
        <f t="shared" si="8"/>
        <v>0</v>
      </c>
      <c r="M53" s="66">
        <f t="shared" si="8"/>
        <v>0</v>
      </c>
      <c r="N53" s="66">
        <f t="shared" si="8"/>
        <v>0</v>
      </c>
      <c r="O53" s="66">
        <f t="shared" si="8"/>
        <v>0</v>
      </c>
      <c r="P53" s="66">
        <f t="shared" si="8"/>
        <v>0</v>
      </c>
      <c r="Q53" s="66">
        <f t="shared" si="8"/>
        <v>0</v>
      </c>
      <c r="R53" s="66">
        <f t="shared" si="8"/>
        <v>0</v>
      </c>
      <c r="S53" s="66">
        <f t="shared" si="8"/>
        <v>0</v>
      </c>
      <c r="T53" s="66">
        <f t="shared" si="8"/>
        <v>0</v>
      </c>
      <c r="U53" s="66">
        <f t="shared" si="8"/>
        <v>0</v>
      </c>
      <c r="V53" s="66">
        <f t="shared" si="8"/>
        <v>0</v>
      </c>
      <c r="W53" s="66">
        <f t="shared" si="8"/>
        <v>0</v>
      </c>
      <c r="X53" s="66">
        <f t="shared" si="8"/>
        <v>0</v>
      </c>
      <c r="Y53" s="66">
        <f t="shared" si="8"/>
        <v>0</v>
      </c>
      <c r="Z53" s="66">
        <f t="shared" si="8"/>
        <v>0</v>
      </c>
      <c r="AA53" s="66">
        <f t="shared" si="8"/>
        <v>0</v>
      </c>
      <c r="AB53" s="66">
        <f t="shared" si="8"/>
        <v>0</v>
      </c>
      <c r="AC53" s="66">
        <f t="shared" si="8"/>
        <v>0</v>
      </c>
      <c r="AD53" s="66">
        <f t="shared" si="8"/>
        <v>0</v>
      </c>
      <c r="AE53" s="66">
        <f t="shared" si="8"/>
        <v>0</v>
      </c>
      <c r="AF53" s="66">
        <f t="shared" si="8"/>
        <v>0</v>
      </c>
      <c r="AG53" s="107">
        <f t="shared" si="7"/>
        <v>0</v>
      </c>
    </row>
    <row r="54" spans="1:33" s="111" customFormat="1" ht="12.75" customHeight="1">
      <c r="A54" s="177"/>
      <c r="B54" s="114" t="s">
        <v>62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108"/>
    </row>
    <row r="55" spans="1:33" s="111" customFormat="1">
      <c r="A55" s="177"/>
      <c r="B55" s="101" t="str">
        <f>November!H45</f>
        <v>Cukai jalan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110">
        <f t="shared" ref="AG55:AG61" si="9">SUM(C55:AF55)</f>
        <v>0</v>
      </c>
    </row>
    <row r="56" spans="1:33" s="111" customFormat="1">
      <c r="A56" s="177"/>
      <c r="B56" s="101" t="str">
        <f>November!H46</f>
        <v>Petrol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110">
        <f t="shared" si="9"/>
        <v>0</v>
      </c>
    </row>
    <row r="57" spans="1:33" s="111" customFormat="1">
      <c r="A57" s="177"/>
      <c r="B57" s="101" t="str">
        <f>November!H47</f>
        <v>Bayaran letak kereta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110">
        <f t="shared" si="9"/>
        <v>0</v>
      </c>
    </row>
    <row r="58" spans="1:33" s="111" customFormat="1">
      <c r="A58" s="177"/>
      <c r="B58" s="101" t="str">
        <f>November!H48</f>
        <v xml:space="preserve">Penyelenggaraan 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110">
        <f t="shared" si="9"/>
        <v>0</v>
      </c>
    </row>
    <row r="59" spans="1:33" s="111" customFormat="1">
      <c r="A59" s="177"/>
      <c r="B59" s="101" t="str">
        <f>November!H49</f>
        <v>Lesen memandu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110">
        <f t="shared" si="9"/>
        <v>0</v>
      </c>
    </row>
    <row r="60" spans="1:33" s="111" customFormat="1">
      <c r="A60" s="177"/>
      <c r="B60" s="101">
        <f>November!H50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110">
        <f t="shared" si="9"/>
        <v>0</v>
      </c>
    </row>
    <row r="61" spans="1:33" s="111" customFormat="1" ht="13.5" thickBot="1">
      <c r="A61" s="177"/>
      <c r="B61" s="85" t="s">
        <v>25</v>
      </c>
      <c r="C61" s="66">
        <f t="shared" ref="C61:AF61" si="10">SUM(C55:C60)</f>
        <v>0</v>
      </c>
      <c r="D61" s="66">
        <f t="shared" si="10"/>
        <v>0</v>
      </c>
      <c r="E61" s="66">
        <f t="shared" si="10"/>
        <v>0</v>
      </c>
      <c r="F61" s="66">
        <f t="shared" si="10"/>
        <v>0</v>
      </c>
      <c r="G61" s="66">
        <f t="shared" si="10"/>
        <v>0</v>
      </c>
      <c r="H61" s="66">
        <f t="shared" si="10"/>
        <v>0</v>
      </c>
      <c r="I61" s="66">
        <f t="shared" si="10"/>
        <v>0</v>
      </c>
      <c r="J61" s="66">
        <f t="shared" si="10"/>
        <v>0</v>
      </c>
      <c r="K61" s="66">
        <f t="shared" si="10"/>
        <v>0</v>
      </c>
      <c r="L61" s="66">
        <f t="shared" si="10"/>
        <v>0</v>
      </c>
      <c r="M61" s="66">
        <f t="shared" si="10"/>
        <v>0</v>
      </c>
      <c r="N61" s="66">
        <f t="shared" si="10"/>
        <v>0</v>
      </c>
      <c r="O61" s="66">
        <f t="shared" si="10"/>
        <v>0</v>
      </c>
      <c r="P61" s="66">
        <f t="shared" si="10"/>
        <v>0</v>
      </c>
      <c r="Q61" s="66">
        <f t="shared" si="10"/>
        <v>0</v>
      </c>
      <c r="R61" s="66">
        <f t="shared" si="10"/>
        <v>0</v>
      </c>
      <c r="S61" s="66">
        <f t="shared" si="10"/>
        <v>0</v>
      </c>
      <c r="T61" s="66">
        <f t="shared" si="10"/>
        <v>0</v>
      </c>
      <c r="U61" s="66">
        <f t="shared" si="10"/>
        <v>0</v>
      </c>
      <c r="V61" s="66">
        <f t="shared" si="10"/>
        <v>0</v>
      </c>
      <c r="W61" s="66">
        <f t="shared" si="10"/>
        <v>0</v>
      </c>
      <c r="X61" s="66">
        <f t="shared" si="10"/>
        <v>0</v>
      </c>
      <c r="Y61" s="66">
        <f t="shared" si="10"/>
        <v>0</v>
      </c>
      <c r="Z61" s="66">
        <f t="shared" si="10"/>
        <v>0</v>
      </c>
      <c r="AA61" s="66">
        <f t="shared" si="10"/>
        <v>0</v>
      </c>
      <c r="AB61" s="66">
        <f t="shared" si="10"/>
        <v>0</v>
      </c>
      <c r="AC61" s="66">
        <f t="shared" si="10"/>
        <v>0</v>
      </c>
      <c r="AD61" s="66">
        <f t="shared" si="10"/>
        <v>0</v>
      </c>
      <c r="AE61" s="66">
        <f t="shared" si="10"/>
        <v>0</v>
      </c>
      <c r="AF61" s="66">
        <f t="shared" si="10"/>
        <v>0</v>
      </c>
      <c r="AG61" s="107">
        <f t="shared" si="9"/>
        <v>0</v>
      </c>
    </row>
    <row r="62" spans="1:33" s="111" customFormat="1">
      <c r="A62" s="177"/>
      <c r="B62" s="113" t="s">
        <v>67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108"/>
    </row>
    <row r="63" spans="1:33" s="111" customFormat="1">
      <c r="A63" s="177"/>
      <c r="B63" s="101" t="str">
        <f>November!K18</f>
        <v>Rawatan doktor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110">
        <f t="shared" ref="AG63:AG69" si="11">SUM(C63:AF63)</f>
        <v>0</v>
      </c>
    </row>
    <row r="64" spans="1:33" s="111" customFormat="1">
      <c r="A64" s="177"/>
      <c r="B64" s="101" t="str">
        <f>November!K19</f>
        <v>Ubat dan vitamin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110">
        <f t="shared" si="11"/>
        <v>0</v>
      </c>
    </row>
    <row r="65" spans="1:33" s="111" customFormat="1">
      <c r="A65" s="177"/>
      <c r="B65" s="101" t="str">
        <f>November!K20</f>
        <v xml:space="preserve">Pergigian 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110">
        <f t="shared" si="11"/>
        <v>0</v>
      </c>
    </row>
    <row r="66" spans="1:33" s="111" customFormat="1" ht="12.75" customHeight="1">
      <c r="A66" s="177"/>
      <c r="B66" s="101">
        <f>November!K21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110">
        <f t="shared" si="11"/>
        <v>0</v>
      </c>
    </row>
    <row r="67" spans="1:33" s="111" customFormat="1" ht="12.75" customHeight="1">
      <c r="A67" s="177"/>
      <c r="B67" s="101">
        <f>November!K22</f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110">
        <f t="shared" si="11"/>
        <v>0</v>
      </c>
    </row>
    <row r="68" spans="1:33" s="111" customFormat="1" ht="12.75" customHeight="1">
      <c r="A68" s="177"/>
      <c r="B68" s="101">
        <f>November!K23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110">
        <f t="shared" si="11"/>
        <v>0</v>
      </c>
    </row>
    <row r="69" spans="1:33" s="111" customFormat="1" ht="13.5" thickBot="1">
      <c r="A69" s="177"/>
      <c r="B69" s="85" t="s">
        <v>25</v>
      </c>
      <c r="C69" s="66">
        <f t="shared" ref="C69:AF69" si="12">SUM(C63:C68)</f>
        <v>0</v>
      </c>
      <c r="D69" s="66">
        <f t="shared" si="12"/>
        <v>0</v>
      </c>
      <c r="E69" s="66">
        <f t="shared" si="12"/>
        <v>0</v>
      </c>
      <c r="F69" s="66">
        <f t="shared" si="12"/>
        <v>0</v>
      </c>
      <c r="G69" s="66">
        <f t="shared" si="12"/>
        <v>0</v>
      </c>
      <c r="H69" s="66">
        <f t="shared" si="12"/>
        <v>0</v>
      </c>
      <c r="I69" s="66">
        <f t="shared" si="12"/>
        <v>0</v>
      </c>
      <c r="J69" s="66">
        <f t="shared" si="12"/>
        <v>0</v>
      </c>
      <c r="K69" s="66">
        <f t="shared" si="12"/>
        <v>0</v>
      </c>
      <c r="L69" s="66">
        <f t="shared" si="12"/>
        <v>0</v>
      </c>
      <c r="M69" s="66">
        <f t="shared" si="12"/>
        <v>0</v>
      </c>
      <c r="N69" s="66">
        <f t="shared" si="12"/>
        <v>0</v>
      </c>
      <c r="O69" s="66">
        <f t="shared" si="12"/>
        <v>0</v>
      </c>
      <c r="P69" s="66">
        <f t="shared" si="12"/>
        <v>0</v>
      </c>
      <c r="Q69" s="66">
        <f t="shared" si="12"/>
        <v>0</v>
      </c>
      <c r="R69" s="66">
        <f t="shared" si="12"/>
        <v>0</v>
      </c>
      <c r="S69" s="66">
        <f t="shared" si="12"/>
        <v>0</v>
      </c>
      <c r="T69" s="66">
        <f t="shared" si="12"/>
        <v>0</v>
      </c>
      <c r="U69" s="66">
        <f t="shared" si="12"/>
        <v>0</v>
      </c>
      <c r="V69" s="66">
        <f t="shared" si="12"/>
        <v>0</v>
      </c>
      <c r="W69" s="66">
        <f t="shared" si="12"/>
        <v>0</v>
      </c>
      <c r="X69" s="66">
        <f t="shared" si="12"/>
        <v>0</v>
      </c>
      <c r="Y69" s="66">
        <f t="shared" si="12"/>
        <v>0</v>
      </c>
      <c r="Z69" s="66">
        <f t="shared" si="12"/>
        <v>0</v>
      </c>
      <c r="AA69" s="66">
        <f t="shared" si="12"/>
        <v>0</v>
      </c>
      <c r="AB69" s="66">
        <f t="shared" si="12"/>
        <v>0</v>
      </c>
      <c r="AC69" s="66">
        <f t="shared" si="12"/>
        <v>0</v>
      </c>
      <c r="AD69" s="66">
        <f t="shared" si="12"/>
        <v>0</v>
      </c>
      <c r="AE69" s="66">
        <f t="shared" si="12"/>
        <v>0</v>
      </c>
      <c r="AF69" s="66">
        <f t="shared" si="12"/>
        <v>0</v>
      </c>
      <c r="AG69" s="107">
        <f t="shared" si="11"/>
        <v>0</v>
      </c>
    </row>
    <row r="70" spans="1:33" s="111" customFormat="1">
      <c r="A70" s="177"/>
      <c r="B70" s="114" t="s">
        <v>98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108"/>
    </row>
    <row r="71" spans="1:33" s="111" customFormat="1">
      <c r="A71" s="177"/>
      <c r="B71" s="101" t="str">
        <f>November!K26</f>
        <v>Hayat/keluarga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110">
        <f t="shared" ref="AG71:AG77" si="13">SUM(C71:AF71)</f>
        <v>0</v>
      </c>
    </row>
    <row r="72" spans="1:33" s="111" customFormat="1">
      <c r="A72" s="177"/>
      <c r="B72" s="101" t="str">
        <f>November!K27</f>
        <v>Kesihatan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110">
        <f t="shared" si="13"/>
        <v>0</v>
      </c>
    </row>
    <row r="73" spans="1:33" s="111" customFormat="1">
      <c r="A73" s="177"/>
      <c r="B73" s="101" t="str">
        <f>November!K28</f>
        <v>Motor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110">
        <f t="shared" si="13"/>
        <v>0</v>
      </c>
    </row>
    <row r="74" spans="1:33" s="111" customFormat="1">
      <c r="A74" s="177"/>
      <c r="B74" s="101" t="str">
        <f>November!K29</f>
        <v xml:space="preserve">Pendidikan anak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110">
        <f t="shared" si="13"/>
        <v>0</v>
      </c>
    </row>
    <row r="75" spans="1:33" s="111" customFormat="1">
      <c r="A75" s="177"/>
      <c r="B75" s="101">
        <f>November!K30</f>
        <v>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110">
        <f t="shared" si="13"/>
        <v>0</v>
      </c>
    </row>
    <row r="76" spans="1:33" s="111" customFormat="1">
      <c r="A76" s="177"/>
      <c r="B76" s="101">
        <f>November!K31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110">
        <f t="shared" si="13"/>
        <v>0</v>
      </c>
    </row>
    <row r="77" spans="1:33" s="111" customFormat="1" ht="13.5" thickBot="1">
      <c r="A77" s="177"/>
      <c r="B77" s="85" t="s">
        <v>25</v>
      </c>
      <c r="C77" s="66">
        <f t="shared" ref="C77:AF77" si="14">SUM(C71:C76)</f>
        <v>0</v>
      </c>
      <c r="D77" s="66">
        <f t="shared" si="14"/>
        <v>0</v>
      </c>
      <c r="E77" s="66">
        <f t="shared" si="14"/>
        <v>0</v>
      </c>
      <c r="F77" s="66">
        <f t="shared" si="14"/>
        <v>0</v>
      </c>
      <c r="G77" s="66">
        <f t="shared" si="14"/>
        <v>0</v>
      </c>
      <c r="H77" s="66">
        <f t="shared" si="14"/>
        <v>0</v>
      </c>
      <c r="I77" s="66">
        <f t="shared" si="14"/>
        <v>0</v>
      </c>
      <c r="J77" s="66">
        <f t="shared" si="14"/>
        <v>0</v>
      </c>
      <c r="K77" s="66">
        <f t="shared" si="14"/>
        <v>0</v>
      </c>
      <c r="L77" s="66">
        <f t="shared" si="14"/>
        <v>0</v>
      </c>
      <c r="M77" s="66">
        <f t="shared" si="14"/>
        <v>0</v>
      </c>
      <c r="N77" s="66">
        <f t="shared" si="14"/>
        <v>0</v>
      </c>
      <c r="O77" s="66">
        <f t="shared" si="14"/>
        <v>0</v>
      </c>
      <c r="P77" s="66">
        <f t="shared" si="14"/>
        <v>0</v>
      </c>
      <c r="Q77" s="66">
        <f t="shared" si="14"/>
        <v>0</v>
      </c>
      <c r="R77" s="66">
        <f t="shared" si="14"/>
        <v>0</v>
      </c>
      <c r="S77" s="66">
        <f t="shared" si="14"/>
        <v>0</v>
      </c>
      <c r="T77" s="66">
        <f t="shared" si="14"/>
        <v>0</v>
      </c>
      <c r="U77" s="66">
        <f t="shared" si="14"/>
        <v>0</v>
      </c>
      <c r="V77" s="66">
        <f t="shared" si="14"/>
        <v>0</v>
      </c>
      <c r="W77" s="66">
        <f t="shared" si="14"/>
        <v>0</v>
      </c>
      <c r="X77" s="66">
        <f t="shared" si="14"/>
        <v>0</v>
      </c>
      <c r="Y77" s="66">
        <f t="shared" si="14"/>
        <v>0</v>
      </c>
      <c r="Z77" s="66">
        <f t="shared" si="14"/>
        <v>0</v>
      </c>
      <c r="AA77" s="66">
        <f t="shared" si="14"/>
        <v>0</v>
      </c>
      <c r="AB77" s="66">
        <f t="shared" si="14"/>
        <v>0</v>
      </c>
      <c r="AC77" s="66">
        <f t="shared" si="14"/>
        <v>0</v>
      </c>
      <c r="AD77" s="66">
        <f t="shared" si="14"/>
        <v>0</v>
      </c>
      <c r="AE77" s="66">
        <f t="shared" si="14"/>
        <v>0</v>
      </c>
      <c r="AF77" s="66">
        <f t="shared" si="14"/>
        <v>0</v>
      </c>
      <c r="AG77" s="107">
        <f t="shared" si="13"/>
        <v>0</v>
      </c>
    </row>
    <row r="78" spans="1:33" s="111" customFormat="1">
      <c r="A78" s="177"/>
      <c r="B78" s="113" t="s">
        <v>75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108"/>
    </row>
    <row r="79" spans="1:33" s="111" customFormat="1">
      <c r="A79" s="177"/>
      <c r="B79" s="101" t="str">
        <f>November!K34</f>
        <v xml:space="preserve">Pakaian 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110">
        <f t="shared" ref="AG79:AG84" si="15">SUM(C79:AF79)</f>
        <v>0</v>
      </c>
    </row>
    <row r="80" spans="1:33" s="111" customFormat="1">
      <c r="A80" s="177"/>
      <c r="B80" s="101" t="str">
        <f>November!K35</f>
        <v>Kasut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110">
        <f t="shared" si="15"/>
        <v>0</v>
      </c>
    </row>
    <row r="81" spans="1:33" s="111" customFormat="1">
      <c r="A81" s="177"/>
      <c r="B81" s="101" t="str">
        <f>November!K36</f>
        <v xml:space="preserve">Rambut dan kecantikan 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110">
        <f t="shared" si="15"/>
        <v>0</v>
      </c>
    </row>
    <row r="82" spans="1:33" s="111" customFormat="1">
      <c r="A82" s="177"/>
      <c r="B82" s="101">
        <f>November!K37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110">
        <f t="shared" si="15"/>
        <v>0</v>
      </c>
    </row>
    <row r="83" spans="1:33" s="111" customFormat="1">
      <c r="A83" s="177"/>
      <c r="B83" s="101">
        <f>November!K38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110">
        <f t="shared" si="15"/>
        <v>0</v>
      </c>
    </row>
    <row r="84" spans="1:33" s="111" customFormat="1" ht="13.5" thickBot="1">
      <c r="A84" s="177"/>
      <c r="B84" s="85" t="s">
        <v>25</v>
      </c>
      <c r="C84" s="66">
        <f t="shared" ref="C84:AF84" si="16">SUM(C79:C83)</f>
        <v>0</v>
      </c>
      <c r="D84" s="66">
        <f t="shared" si="16"/>
        <v>0</v>
      </c>
      <c r="E84" s="66">
        <f t="shared" si="16"/>
        <v>0</v>
      </c>
      <c r="F84" s="66">
        <f t="shared" si="16"/>
        <v>0</v>
      </c>
      <c r="G84" s="66">
        <f t="shared" si="16"/>
        <v>0</v>
      </c>
      <c r="H84" s="66">
        <f t="shared" si="16"/>
        <v>0</v>
      </c>
      <c r="I84" s="66">
        <f t="shared" si="16"/>
        <v>0</v>
      </c>
      <c r="J84" s="66">
        <f t="shared" si="16"/>
        <v>0</v>
      </c>
      <c r="K84" s="66">
        <f t="shared" si="16"/>
        <v>0</v>
      </c>
      <c r="L84" s="66">
        <f t="shared" si="16"/>
        <v>0</v>
      </c>
      <c r="M84" s="66">
        <f t="shared" si="16"/>
        <v>0</v>
      </c>
      <c r="N84" s="66">
        <f t="shared" si="16"/>
        <v>0</v>
      </c>
      <c r="O84" s="66">
        <f t="shared" si="16"/>
        <v>0</v>
      </c>
      <c r="P84" s="66">
        <f t="shared" si="16"/>
        <v>0</v>
      </c>
      <c r="Q84" s="66">
        <f t="shared" si="16"/>
        <v>0</v>
      </c>
      <c r="R84" s="66">
        <f t="shared" si="16"/>
        <v>0</v>
      </c>
      <c r="S84" s="66">
        <f t="shared" si="16"/>
        <v>0</v>
      </c>
      <c r="T84" s="66">
        <f t="shared" si="16"/>
        <v>0</v>
      </c>
      <c r="U84" s="66">
        <f t="shared" si="16"/>
        <v>0</v>
      </c>
      <c r="V84" s="66">
        <f t="shared" si="16"/>
        <v>0</v>
      </c>
      <c r="W84" s="66">
        <f t="shared" si="16"/>
        <v>0</v>
      </c>
      <c r="X84" s="66">
        <f t="shared" si="16"/>
        <v>0</v>
      </c>
      <c r="Y84" s="66">
        <f t="shared" si="16"/>
        <v>0</v>
      </c>
      <c r="Z84" s="66">
        <f t="shared" si="16"/>
        <v>0</v>
      </c>
      <c r="AA84" s="66">
        <f t="shared" si="16"/>
        <v>0</v>
      </c>
      <c r="AB84" s="66">
        <f t="shared" si="16"/>
        <v>0</v>
      </c>
      <c r="AC84" s="66">
        <f t="shared" si="16"/>
        <v>0</v>
      </c>
      <c r="AD84" s="66">
        <f t="shared" si="16"/>
        <v>0</v>
      </c>
      <c r="AE84" s="66">
        <f t="shared" si="16"/>
        <v>0</v>
      </c>
      <c r="AF84" s="66">
        <f t="shared" si="16"/>
        <v>0</v>
      </c>
      <c r="AG84" s="107">
        <f t="shared" si="15"/>
        <v>0</v>
      </c>
    </row>
    <row r="85" spans="1:33" s="111" customFormat="1">
      <c r="A85" s="177"/>
      <c r="B85" s="114" t="s">
        <v>33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108"/>
    </row>
    <row r="86" spans="1:33" s="111" customFormat="1">
      <c r="A86" s="177"/>
      <c r="B86" s="101" t="str">
        <f>November!K41</f>
        <v xml:space="preserve">Pembantu rumah 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110">
        <f t="shared" ref="AG86:AG96" si="17">SUM(C86:AF86)</f>
        <v>0</v>
      </c>
    </row>
    <row r="87" spans="1:33" s="111" customFormat="1">
      <c r="A87" s="177"/>
      <c r="B87" s="101" t="str">
        <f>November!K42</f>
        <v>Hadiah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110">
        <f t="shared" si="17"/>
        <v>0</v>
      </c>
    </row>
    <row r="88" spans="1:33" s="111" customFormat="1">
      <c r="A88" s="177"/>
      <c r="B88" s="101" t="str">
        <f>November!K43</f>
        <v>Derma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110">
        <f t="shared" si="17"/>
        <v>0</v>
      </c>
    </row>
    <row r="89" spans="1:33" s="111" customFormat="1">
      <c r="A89" s="177"/>
      <c r="B89" s="101" t="str">
        <f>November!K44</f>
        <v>Sukan dan rekreasi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110">
        <f t="shared" si="17"/>
        <v>0</v>
      </c>
    </row>
    <row r="90" spans="1:33" s="111" customFormat="1">
      <c r="A90" s="177"/>
      <c r="B90" s="101" t="str">
        <f>November!K45</f>
        <v>Yuran kelab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110">
        <f t="shared" si="17"/>
        <v>0</v>
      </c>
    </row>
    <row r="91" spans="1:33" s="111" customFormat="1">
      <c r="A91" s="177"/>
      <c r="B91" s="101" t="str">
        <f>November!K46</f>
        <v>Akhbar dan majalah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110">
        <f t="shared" si="17"/>
        <v>0</v>
      </c>
    </row>
    <row r="92" spans="1:33" s="111" customFormat="1">
      <c r="A92" s="177"/>
      <c r="B92" s="101" t="str">
        <f>November!K47</f>
        <v>Makan di luar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110">
        <f t="shared" si="17"/>
        <v>0</v>
      </c>
    </row>
    <row r="93" spans="1:33" s="111" customFormat="1">
      <c r="A93" s="177"/>
      <c r="B93" s="101">
        <f>November!K48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110">
        <f t="shared" si="17"/>
        <v>0</v>
      </c>
    </row>
    <row r="94" spans="1:33" s="111" customFormat="1">
      <c r="A94" s="177"/>
      <c r="B94" s="101">
        <f>November!K49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10">
        <f t="shared" si="17"/>
        <v>0</v>
      </c>
    </row>
    <row r="95" spans="1:33" s="111" customFormat="1">
      <c r="A95" s="177"/>
      <c r="B95" s="101">
        <f>November!K50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110">
        <f t="shared" si="17"/>
        <v>0</v>
      </c>
    </row>
    <row r="96" spans="1:33" s="111" customFormat="1" ht="13.5" thickBot="1">
      <c r="A96" s="178"/>
      <c r="B96" s="85" t="s">
        <v>25</v>
      </c>
      <c r="C96" s="66">
        <f t="shared" ref="C96:AF96" si="18">SUM(C86:C95)</f>
        <v>0</v>
      </c>
      <c r="D96" s="66">
        <f t="shared" si="18"/>
        <v>0</v>
      </c>
      <c r="E96" s="66">
        <f t="shared" si="18"/>
        <v>0</v>
      </c>
      <c r="F96" s="66">
        <f t="shared" si="18"/>
        <v>0</v>
      </c>
      <c r="G96" s="66">
        <f t="shared" si="18"/>
        <v>0</v>
      </c>
      <c r="H96" s="66">
        <f t="shared" si="18"/>
        <v>0</v>
      </c>
      <c r="I96" s="66">
        <f t="shared" si="18"/>
        <v>0</v>
      </c>
      <c r="J96" s="66">
        <f t="shared" si="18"/>
        <v>0</v>
      </c>
      <c r="K96" s="66">
        <f t="shared" si="18"/>
        <v>0</v>
      </c>
      <c r="L96" s="66">
        <f t="shared" si="18"/>
        <v>0</v>
      </c>
      <c r="M96" s="66">
        <f t="shared" si="18"/>
        <v>0</v>
      </c>
      <c r="N96" s="66">
        <f t="shared" si="18"/>
        <v>0</v>
      </c>
      <c r="O96" s="66">
        <f t="shared" si="18"/>
        <v>0</v>
      </c>
      <c r="P96" s="66">
        <f t="shared" si="18"/>
        <v>0</v>
      </c>
      <c r="Q96" s="66">
        <f t="shared" si="18"/>
        <v>0</v>
      </c>
      <c r="R96" s="66">
        <f t="shared" si="18"/>
        <v>0</v>
      </c>
      <c r="S96" s="66">
        <f t="shared" si="18"/>
        <v>0</v>
      </c>
      <c r="T96" s="66">
        <f t="shared" si="18"/>
        <v>0</v>
      </c>
      <c r="U96" s="66">
        <f t="shared" si="18"/>
        <v>0</v>
      </c>
      <c r="V96" s="66">
        <f t="shared" si="18"/>
        <v>0</v>
      </c>
      <c r="W96" s="66">
        <f t="shared" si="18"/>
        <v>0</v>
      </c>
      <c r="X96" s="66">
        <f t="shared" si="18"/>
        <v>0</v>
      </c>
      <c r="Y96" s="66">
        <f t="shared" si="18"/>
        <v>0</v>
      </c>
      <c r="Z96" s="66">
        <f t="shared" si="18"/>
        <v>0</v>
      </c>
      <c r="AA96" s="66">
        <f t="shared" si="18"/>
        <v>0</v>
      </c>
      <c r="AB96" s="66">
        <f t="shared" si="18"/>
        <v>0</v>
      </c>
      <c r="AC96" s="66">
        <f t="shared" si="18"/>
        <v>0</v>
      </c>
      <c r="AD96" s="66">
        <f t="shared" si="18"/>
        <v>0</v>
      </c>
      <c r="AE96" s="66">
        <f t="shared" si="18"/>
        <v>0</v>
      </c>
      <c r="AF96" s="66">
        <f t="shared" si="18"/>
        <v>0</v>
      </c>
      <c r="AG96" s="107">
        <f t="shared" si="17"/>
        <v>0</v>
      </c>
    </row>
  </sheetData>
  <sheetProtection password="EC0C" sheet="1" objects="1" scenarios="1"/>
  <protectedRanges>
    <protectedRange sqref="AF6:AF8 AF11:AF17 AF20:AF25 AF28:AF41 AF44:AF52 AF55:AF60 AF63:AF68 AF71:AF76 AF79:AF83 AF86:AF95" name="Range1_1"/>
    <protectedRange sqref="C6:AE8 C11:AE17 C20:AE25 C28:AE41 C44:AE52 C55:AE60 C63:AE68 C71:AE76 C79:AE83 C86:AE95" name="Range1"/>
  </protectedRange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F96">
      <formula1>1E+32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IV54"/>
  <sheetViews>
    <sheetView showGridLines="0" showRowColHeaders="0" showZeros="0" showOutlineSymbols="0" workbookViewId="0">
      <pane ySplit="5" topLeftCell="A6" activePane="bottomLeft" state="frozenSplit"/>
      <selection activeCell="B13" sqref="B13"/>
      <selection pane="bottomLeft" sqref="A1:M1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6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6">
      <c r="A2" s="33" t="s">
        <v>86</v>
      </c>
    </row>
    <row r="5" spans="1:256" ht="6" customHeight="1"/>
    <row r="6" spans="1:256" ht="18">
      <c r="A6" s="34" t="s">
        <v>114</v>
      </c>
    </row>
    <row r="7" spans="1:256" ht="3.75" customHeight="1"/>
    <row r="8" spans="1:256" s="33" customFormat="1">
      <c r="A8" s="33" t="s">
        <v>10</v>
      </c>
    </row>
    <row r="9" spans="1:256" s="33" customFormat="1">
      <c r="A9" s="33" t="s">
        <v>11</v>
      </c>
    </row>
    <row r="10" spans="1:256" ht="5.25" customHeight="1" thickBot="1">
      <c r="A10" s="35"/>
      <c r="B10" s="33"/>
      <c r="C10" s="33"/>
      <c r="D10" s="33"/>
    </row>
    <row r="11" spans="1:256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6" ht="16.5" customHeight="1" thickBot="1">
      <c r="A12" s="123"/>
      <c r="B12" s="40">
        <f>E26</f>
        <v>1700</v>
      </c>
      <c r="C12" s="41"/>
      <c r="D12" s="142">
        <f>SUM(E30,E40,E48,J32,M24,M32,M39,J43,J51,M51)</f>
        <v>0</v>
      </c>
      <c r="E12" s="143"/>
      <c r="F12" s="42"/>
      <c r="G12" s="43"/>
      <c r="H12" s="40">
        <f>B12-D12</f>
        <v>1700</v>
      </c>
      <c r="I12" s="44"/>
      <c r="L12" s="45"/>
    </row>
    <row r="13" spans="1:256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6" ht="6.75" customHeight="1" thickBot="1">
      <c r="A14" s="35"/>
      <c r="B14" s="33"/>
      <c r="C14" s="33"/>
      <c r="D14" s="33"/>
    </row>
    <row r="15" spans="1:256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6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V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8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83"/>
      <c r="H18" s="59" t="s">
        <v>16</v>
      </c>
      <c r="I18" s="60"/>
      <c r="J18" s="31">
        <f>'Dec-Tracking'!AH28</f>
        <v>0</v>
      </c>
      <c r="K18" s="61" t="s">
        <v>68</v>
      </c>
      <c r="L18" s="60"/>
      <c r="M18" s="62">
        <f>'Dec-Tracking'!AH63</f>
        <v>0</v>
      </c>
    </row>
    <row r="19" spans="1:13">
      <c r="A19" s="153"/>
      <c r="B19" s="133" t="s">
        <v>14</v>
      </c>
      <c r="C19" s="134"/>
      <c r="D19" s="60"/>
      <c r="E19" s="58">
        <v>1700</v>
      </c>
      <c r="G19" s="183"/>
      <c r="H19" s="59" t="s">
        <v>46</v>
      </c>
      <c r="I19" s="60"/>
      <c r="J19" s="31">
        <f>'Dec-Tracking'!AH29</f>
        <v>0</v>
      </c>
      <c r="K19" s="61" t="s">
        <v>69</v>
      </c>
      <c r="L19" s="60"/>
      <c r="M19" s="62">
        <f>'Dec-Tracking'!AH64</f>
        <v>0</v>
      </c>
    </row>
    <row r="20" spans="1:13">
      <c r="A20" s="153"/>
      <c r="B20" s="133" t="s">
        <v>15</v>
      </c>
      <c r="C20" s="134"/>
      <c r="D20" s="60"/>
      <c r="E20" s="58"/>
      <c r="G20" s="183"/>
      <c r="H20" s="59" t="s">
        <v>47</v>
      </c>
      <c r="I20" s="60"/>
      <c r="J20" s="31">
        <f>'Dec-Tracking'!AH30</f>
        <v>0</v>
      </c>
      <c r="K20" s="61" t="s">
        <v>70</v>
      </c>
      <c r="L20" s="60"/>
      <c r="M20" s="62">
        <f>'Dec-Tracking'!AH65</f>
        <v>0</v>
      </c>
    </row>
    <row r="21" spans="1:13">
      <c r="A21" s="153"/>
      <c r="B21" s="133" t="s">
        <v>16</v>
      </c>
      <c r="C21" s="134"/>
      <c r="D21" s="60"/>
      <c r="E21" s="58"/>
      <c r="G21" s="183"/>
      <c r="H21" s="59" t="s">
        <v>48</v>
      </c>
      <c r="I21" s="60"/>
      <c r="J21" s="31">
        <f>'Dec-Tracking'!AH31</f>
        <v>0</v>
      </c>
      <c r="K21" s="61"/>
      <c r="L21" s="60"/>
      <c r="M21" s="62">
        <f>'Dec-Tracking'!AH66</f>
        <v>0</v>
      </c>
    </row>
    <row r="22" spans="1:13">
      <c r="A22" s="153"/>
      <c r="B22" s="133" t="s">
        <v>17</v>
      </c>
      <c r="C22" s="134"/>
      <c r="D22" s="60"/>
      <c r="E22" s="58"/>
      <c r="G22" s="183"/>
      <c r="H22" s="59" t="s">
        <v>49</v>
      </c>
      <c r="I22" s="60"/>
      <c r="J22" s="31">
        <f>'Dec-Tracking'!AH32</f>
        <v>0</v>
      </c>
      <c r="K22" s="63"/>
      <c r="L22" s="64"/>
      <c r="M22" s="62">
        <f>'Dec-Tracking'!AH67</f>
        <v>0</v>
      </c>
    </row>
    <row r="23" spans="1:13">
      <c r="A23" s="153"/>
      <c r="B23" s="133" t="s">
        <v>18</v>
      </c>
      <c r="C23" s="134"/>
      <c r="D23" s="60"/>
      <c r="E23" s="58"/>
      <c r="G23" s="183"/>
      <c r="H23" s="59" t="s">
        <v>1</v>
      </c>
      <c r="I23" s="60"/>
      <c r="J23" s="31">
        <f>'Dec-Tracking'!AH33</f>
        <v>0</v>
      </c>
      <c r="K23" s="63"/>
      <c r="L23" s="60"/>
      <c r="M23" s="62">
        <f>'Dec-Tracking'!AH68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83"/>
      <c r="H24" s="59" t="s">
        <v>50</v>
      </c>
      <c r="I24" s="60"/>
      <c r="J24" s="31">
        <f>'Dec-Tracking'!AH34</f>
        <v>0</v>
      </c>
      <c r="K24" s="65" t="s">
        <v>25</v>
      </c>
      <c r="L24" s="66">
        <f>SUM(L18:L23)</f>
        <v>0</v>
      </c>
      <c r="M24" s="67">
        <f>SUM(M18:M23)</f>
        <v>0</v>
      </c>
    </row>
    <row r="25" spans="1:13">
      <c r="A25" s="153"/>
      <c r="B25" s="133"/>
      <c r="C25" s="134"/>
      <c r="D25" s="60"/>
      <c r="E25" s="58"/>
      <c r="G25" s="183"/>
      <c r="H25" s="59" t="s">
        <v>51</v>
      </c>
      <c r="I25" s="60"/>
      <c r="J25" s="31">
        <f>'Dec-Tracking'!AH35</f>
        <v>0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1700</v>
      </c>
      <c r="G26" s="183"/>
      <c r="H26" s="59" t="s">
        <v>52</v>
      </c>
      <c r="I26" s="60"/>
      <c r="J26" s="31">
        <f>'Dec-Tracking'!AH36</f>
        <v>0</v>
      </c>
      <c r="K26" s="61" t="s">
        <v>72</v>
      </c>
      <c r="L26" s="60"/>
      <c r="M26" s="62">
        <f>'Dec-Tracking'!AH71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'Dec-Tracking'!AH6</f>
        <v>0</v>
      </c>
      <c r="G27" s="183"/>
      <c r="H27" s="59"/>
      <c r="I27" s="60"/>
      <c r="J27" s="31">
        <f>'Dec-Tracking'!AH37</f>
        <v>0</v>
      </c>
      <c r="K27" s="61" t="s">
        <v>73</v>
      </c>
      <c r="L27" s="60"/>
      <c r="M27" s="62">
        <f>'Dec-Tracking'!AH72</f>
        <v>0</v>
      </c>
    </row>
    <row r="28" spans="1:13">
      <c r="A28" s="166"/>
      <c r="B28" s="140" t="s">
        <v>0</v>
      </c>
      <c r="C28" s="141"/>
      <c r="D28" s="60"/>
      <c r="E28" s="32">
        <f>'Dec-Tracking'!AH7</f>
        <v>0</v>
      </c>
      <c r="G28" s="183"/>
      <c r="H28" s="59"/>
      <c r="I28" s="60"/>
      <c r="J28" s="31">
        <f>'Dec-Tracking'!AH38</f>
        <v>0</v>
      </c>
      <c r="K28" s="61" t="s">
        <v>3</v>
      </c>
      <c r="L28" s="60"/>
      <c r="M28" s="62">
        <f>'Dec-Tracking'!AH73</f>
        <v>0</v>
      </c>
    </row>
    <row r="29" spans="1:13">
      <c r="A29" s="166"/>
      <c r="B29" s="140"/>
      <c r="C29" s="141"/>
      <c r="D29" s="60"/>
      <c r="E29" s="32">
        <f>'Dec-Tracking'!AH8</f>
        <v>0</v>
      </c>
      <c r="G29" s="183"/>
      <c r="H29" s="59"/>
      <c r="I29" s="60"/>
      <c r="J29" s="31">
        <f>'Dec-Tracking'!AH39</f>
        <v>0</v>
      </c>
      <c r="K29" s="61" t="s">
        <v>74</v>
      </c>
      <c r="L29" s="60"/>
      <c r="M29" s="62">
        <f>'Dec-Tracking'!AH74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83"/>
      <c r="H30" s="71"/>
      <c r="I30" s="64"/>
      <c r="J30" s="31">
        <f>'Dec-Tracking'!AH40</f>
        <v>0</v>
      </c>
      <c r="K30" s="72"/>
      <c r="L30" s="60"/>
      <c r="M30" s="62">
        <f>'Dec-Tracking'!AH75</f>
        <v>0</v>
      </c>
    </row>
    <row r="31" spans="1:13" ht="13.5" thickBot="1">
      <c r="A31" s="73"/>
      <c r="B31" s="74"/>
      <c r="C31" s="74"/>
      <c r="D31" s="75"/>
      <c r="E31" s="75"/>
      <c r="G31" s="183"/>
      <c r="H31" s="76"/>
      <c r="I31" s="60"/>
      <c r="J31" s="31">
        <f>'Dec-Tracking'!AH41</f>
        <v>0</v>
      </c>
      <c r="K31" s="61"/>
      <c r="L31" s="60"/>
      <c r="M31" s="62">
        <f>'Dec-Tracking'!AH76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83"/>
      <c r="H32" s="77" t="s">
        <v>25</v>
      </c>
      <c r="I32" s="66">
        <f>SUM(I18:I31)</f>
        <v>0</v>
      </c>
      <c r="J32" s="66">
        <f>SUM(J18:J31)</f>
        <v>0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'Dec-Tracking'!AH11</f>
        <v>0</v>
      </c>
      <c r="G33" s="183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'Dec-Tracking'!AH12</f>
        <v>0</v>
      </c>
      <c r="G34" s="183"/>
      <c r="H34" s="59" t="s">
        <v>55</v>
      </c>
      <c r="I34" s="60"/>
      <c r="J34" s="31">
        <f>'Dec-Tracking'!AH44</f>
        <v>0</v>
      </c>
      <c r="K34" s="61" t="s">
        <v>76</v>
      </c>
      <c r="L34" s="60"/>
      <c r="M34" s="62">
        <f>'Dec-Tracking'!AH79</f>
        <v>0</v>
      </c>
    </row>
    <row r="35" spans="1:13">
      <c r="A35" s="153"/>
      <c r="B35" s="140" t="s">
        <v>131</v>
      </c>
      <c r="C35" s="141"/>
      <c r="D35" s="60"/>
      <c r="E35" s="62">
        <f>'Dec-Tracking'!AH13</f>
        <v>0</v>
      </c>
      <c r="G35" s="183"/>
      <c r="H35" s="59" t="s">
        <v>56</v>
      </c>
      <c r="I35" s="60"/>
      <c r="J35" s="31">
        <f>'Dec-Tracking'!AH45</f>
        <v>0</v>
      </c>
      <c r="K35" s="61" t="s">
        <v>77</v>
      </c>
      <c r="L35" s="60"/>
      <c r="M35" s="62">
        <f>'Dec-Tracking'!AH80</f>
        <v>0</v>
      </c>
    </row>
    <row r="36" spans="1:13">
      <c r="A36" s="153"/>
      <c r="B36" s="140" t="s">
        <v>31</v>
      </c>
      <c r="C36" s="141"/>
      <c r="D36" s="60"/>
      <c r="E36" s="62">
        <f>'Dec-Tracking'!AH14</f>
        <v>0</v>
      </c>
      <c r="G36" s="183"/>
      <c r="H36" s="59" t="s">
        <v>57</v>
      </c>
      <c r="I36" s="60"/>
      <c r="J36" s="31">
        <f>'Dec-Tracking'!AH46</f>
        <v>0</v>
      </c>
      <c r="K36" s="61" t="s">
        <v>78</v>
      </c>
      <c r="L36" s="60"/>
      <c r="M36" s="62">
        <f>'Dec-Tracking'!AH81</f>
        <v>0</v>
      </c>
    </row>
    <row r="37" spans="1:13">
      <c r="A37" s="153"/>
      <c r="B37" s="140" t="s">
        <v>32</v>
      </c>
      <c r="C37" s="141"/>
      <c r="D37" s="60"/>
      <c r="E37" s="62">
        <f>'Dec-Tracking'!AH15</f>
        <v>0</v>
      </c>
      <c r="G37" s="183"/>
      <c r="H37" s="59" t="s">
        <v>58</v>
      </c>
      <c r="I37" s="60"/>
      <c r="J37" s="31">
        <f>'Dec-Tracking'!AH47</f>
        <v>0</v>
      </c>
      <c r="K37" s="61"/>
      <c r="L37" s="60"/>
      <c r="M37" s="62">
        <f>'Dec-Tracking'!AH82</f>
        <v>0</v>
      </c>
    </row>
    <row r="38" spans="1:13">
      <c r="A38" s="153"/>
      <c r="B38" s="140" t="s">
        <v>33</v>
      </c>
      <c r="C38" s="141"/>
      <c r="D38" s="60"/>
      <c r="E38" s="62">
        <f>'Dec-Tracking'!AH16</f>
        <v>0</v>
      </c>
      <c r="G38" s="183"/>
      <c r="H38" s="59" t="s">
        <v>59</v>
      </c>
      <c r="I38" s="60"/>
      <c r="J38" s="31">
        <f>'Dec-Tracking'!AH48</f>
        <v>0</v>
      </c>
      <c r="K38" s="61"/>
      <c r="L38" s="60"/>
      <c r="M38" s="62">
        <f>'Dec-Tracking'!AH83</f>
        <v>0</v>
      </c>
    </row>
    <row r="39" spans="1:13">
      <c r="A39" s="153"/>
      <c r="B39" s="140"/>
      <c r="C39" s="141"/>
      <c r="D39" s="60"/>
      <c r="E39" s="62">
        <f>'Dec-Tracking'!AH17</f>
        <v>0</v>
      </c>
      <c r="G39" s="183"/>
      <c r="H39" s="59" t="s">
        <v>60</v>
      </c>
      <c r="I39" s="60"/>
      <c r="J39" s="31">
        <f>'Dec-Tracking'!AH49</f>
        <v>0</v>
      </c>
      <c r="K39" s="80" t="s">
        <v>25</v>
      </c>
      <c r="L39" s="81">
        <f>SUM(L34:L38)</f>
        <v>0</v>
      </c>
      <c r="M39" s="82">
        <f>SUM(M34:M38)</f>
        <v>0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83"/>
      <c r="H40" s="59" t="s">
        <v>61</v>
      </c>
      <c r="I40" s="60"/>
      <c r="J40" s="31">
        <f>'Dec-Tracking'!AH50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83"/>
      <c r="H41" s="71"/>
      <c r="I41" s="64"/>
      <c r="J41" s="31">
        <f>'Dec-Tracking'!AH51</f>
        <v>0</v>
      </c>
      <c r="K41" s="61" t="s">
        <v>79</v>
      </c>
      <c r="L41" s="60"/>
      <c r="M41" s="62">
        <f>'Dec-Tracking'!AH86</f>
        <v>0</v>
      </c>
    </row>
    <row r="42" spans="1:13">
      <c r="A42" s="153"/>
      <c r="B42" s="68" t="s">
        <v>35</v>
      </c>
      <c r="C42" s="69"/>
      <c r="D42" s="60"/>
      <c r="E42" s="62">
        <f>'Dec-Tracking'!AH20</f>
        <v>0</v>
      </c>
      <c r="G42" s="183"/>
      <c r="H42" s="71"/>
      <c r="I42" s="60"/>
      <c r="J42" s="31">
        <f>'Dec-Tracking'!AH52</f>
        <v>0</v>
      </c>
      <c r="K42" s="61" t="s">
        <v>80</v>
      </c>
      <c r="L42" s="60"/>
      <c r="M42" s="62">
        <f>'Dec-Tracking'!AH87</f>
        <v>0</v>
      </c>
    </row>
    <row r="43" spans="1:13">
      <c r="A43" s="153"/>
      <c r="B43" s="68" t="s">
        <v>37</v>
      </c>
      <c r="C43" s="69"/>
      <c r="D43" s="60"/>
      <c r="E43" s="62">
        <f>'Dec-Tracking'!AH21</f>
        <v>0</v>
      </c>
      <c r="G43" s="183"/>
      <c r="H43" s="83" t="s">
        <v>25</v>
      </c>
      <c r="I43" s="81">
        <f>SUM(I34:I42)</f>
        <v>0</v>
      </c>
      <c r="J43" s="81">
        <f>SUM(J34:J42)</f>
        <v>0</v>
      </c>
      <c r="K43" s="61" t="s">
        <v>81</v>
      </c>
      <c r="L43" s="60"/>
      <c r="M43" s="62">
        <f>'Dec-Tracking'!AH88</f>
        <v>0</v>
      </c>
    </row>
    <row r="44" spans="1:13">
      <c r="A44" s="153"/>
      <c r="B44" s="68" t="s">
        <v>5</v>
      </c>
      <c r="C44" s="69"/>
      <c r="D44" s="60"/>
      <c r="E44" s="62">
        <f>'Dec-Tracking'!AH22</f>
        <v>0</v>
      </c>
      <c r="G44" s="183"/>
      <c r="H44" s="71" t="s">
        <v>62</v>
      </c>
      <c r="I44" s="31"/>
      <c r="J44" s="31"/>
      <c r="K44" s="61" t="s">
        <v>82</v>
      </c>
      <c r="L44" s="60"/>
      <c r="M44" s="62">
        <f>'Dec-Tracking'!AH89</f>
        <v>0</v>
      </c>
    </row>
    <row r="45" spans="1:13">
      <c r="A45" s="153"/>
      <c r="B45" s="55" t="s">
        <v>6</v>
      </c>
      <c r="C45" s="56"/>
      <c r="D45" s="60"/>
      <c r="E45" s="62">
        <f>'Dec-Tracking'!AH23</f>
        <v>0</v>
      </c>
      <c r="G45" s="183"/>
      <c r="H45" s="59" t="s">
        <v>63</v>
      </c>
      <c r="I45" s="60"/>
      <c r="J45" s="31">
        <f>'Dec-Tracking'!AH55</f>
        <v>0</v>
      </c>
      <c r="K45" s="61" t="s">
        <v>83</v>
      </c>
      <c r="L45" s="60"/>
      <c r="M45" s="62">
        <f>'Dec-Tracking'!AH90</f>
        <v>0</v>
      </c>
    </row>
    <row r="46" spans="1:13">
      <c r="A46" s="153"/>
      <c r="B46" s="55" t="s">
        <v>36</v>
      </c>
      <c r="C46" s="56"/>
      <c r="D46" s="60"/>
      <c r="E46" s="62">
        <f>'Dec-Tracking'!AH24</f>
        <v>0</v>
      </c>
      <c r="G46" s="183"/>
      <c r="H46" s="59" t="s">
        <v>2</v>
      </c>
      <c r="I46" s="60"/>
      <c r="J46" s="31">
        <f>'Dec-Tracking'!AH56</f>
        <v>0</v>
      </c>
      <c r="K46" s="61" t="s">
        <v>84</v>
      </c>
      <c r="L46" s="60"/>
      <c r="M46" s="62">
        <f>'Dec-Tracking'!AH91</f>
        <v>0</v>
      </c>
    </row>
    <row r="47" spans="1:13">
      <c r="A47" s="153"/>
      <c r="B47" s="55"/>
      <c r="C47" s="56"/>
      <c r="D47" s="60"/>
      <c r="E47" s="62">
        <f>'Dec-Tracking'!AH25</f>
        <v>0</v>
      </c>
      <c r="G47" s="183"/>
      <c r="H47" s="59" t="s">
        <v>64</v>
      </c>
      <c r="I47" s="60"/>
      <c r="J47" s="31">
        <f>'Dec-Tracking'!AH57</f>
        <v>0</v>
      </c>
      <c r="K47" s="61" t="s">
        <v>85</v>
      </c>
      <c r="L47" s="60"/>
      <c r="M47" s="62">
        <f>'Dec-Tracking'!AH92</f>
        <v>0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83"/>
      <c r="H48" s="59" t="s">
        <v>65</v>
      </c>
      <c r="I48" s="60"/>
      <c r="J48" s="31">
        <f>'Dec-Tracking'!AH58</f>
        <v>0</v>
      </c>
      <c r="K48" s="61"/>
      <c r="L48" s="60"/>
      <c r="M48" s="62">
        <f>'Dec-Tracking'!AH93</f>
        <v>0</v>
      </c>
    </row>
    <row r="49" spans="1:13" ht="13.5" thickBot="1">
      <c r="A49" s="151"/>
      <c r="B49" s="151"/>
      <c r="C49" s="54"/>
      <c r="D49" s="84"/>
      <c r="E49" s="84"/>
      <c r="G49" s="183"/>
      <c r="H49" s="59" t="s">
        <v>66</v>
      </c>
      <c r="I49" s="60"/>
      <c r="J49" s="31">
        <f>'Dec-Tracking'!AH59</f>
        <v>0</v>
      </c>
      <c r="K49" s="61"/>
      <c r="L49" s="60"/>
      <c r="M49" s="62">
        <f>'Dec-Tracking'!AH94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1700</v>
      </c>
      <c r="G50" s="183"/>
      <c r="H50" s="59"/>
      <c r="I50" s="60"/>
      <c r="J50" s="31">
        <f>'Dec-Tracking'!AH60</f>
        <v>0</v>
      </c>
      <c r="K50" s="61"/>
      <c r="L50" s="60"/>
      <c r="M50" s="62">
        <f>'Dec-Tracking'!AH95</f>
        <v>0</v>
      </c>
    </row>
    <row r="51" spans="1:13" ht="13.5" customHeight="1" thickBot="1">
      <c r="A51" s="163"/>
      <c r="B51" s="164"/>
      <c r="C51" s="165"/>
      <c r="D51" s="158"/>
      <c r="E51" s="158"/>
      <c r="G51" s="184"/>
      <c r="H51" s="85" t="s">
        <v>25</v>
      </c>
      <c r="I51" s="86">
        <f>SUM(I45:I50)</f>
        <v>0</v>
      </c>
      <c r="J51" s="86">
        <f>SUM(J45:J50)</f>
        <v>0</v>
      </c>
      <c r="K51" s="85" t="s">
        <v>25</v>
      </c>
      <c r="L51" s="86">
        <f>SUM(L41:L50)</f>
        <v>0</v>
      </c>
      <c r="M51" s="87">
        <f>SUM(M41:M50)</f>
        <v>0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D27:D29 D33:D39 D42:D47 I18:I31 I34:I42 I45:I50 L18:L23 L26:L31 L34:L38 L41:L50 D18:E25" name="Range3"/>
    <protectedRange sqref="B18:C25 B27:C29 B33:C39 B42:C47 H18:H31 H34:H42 H45:H50 K18:K23 K26:K31 K34:K38 K41:K50" name="Range2"/>
  </protectedRanges>
  <mergeCells count="46"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B36:C36"/>
    <mergeCell ref="D12:E12"/>
    <mergeCell ref="B17:E17"/>
    <mergeCell ref="B18:C18"/>
    <mergeCell ref="B19:C19"/>
    <mergeCell ref="D15:E15"/>
    <mergeCell ref="B27:C27"/>
    <mergeCell ref="B28:C28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A27:A30"/>
    <mergeCell ref="K15:K16"/>
    <mergeCell ref="A15:B16"/>
    <mergeCell ref="G15:H16"/>
    <mergeCell ref="B22:C22"/>
    <mergeCell ref="B23:C23"/>
    <mergeCell ref="B30:C30"/>
    <mergeCell ref="B29:C29"/>
  </mergeCells>
  <phoneticPr fontId="1" type="noConversion"/>
  <dataValidations count="1">
    <dataValidation type="decimal" operator="lessThan" allowBlank="1" showInputMessage="1" showErrorMessage="1" error="Sila isikan maklumat yang berkenaan dalam bentuk angka" sqref="D18:E25 D27:D29 D33:D39 D42:D47 I18:I31 L18:L23 L26:L31 L34:L38 I34:I42 I45:I50 L41:L50">
      <formula1>1E+32</formula1>
    </dataValidation>
  </dataValidations>
  <printOptions horizontalCentered="1" verticalCentered="1"/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IE96"/>
  <sheetViews>
    <sheetView showGridLines="0" showRowColHeaders="0" showZeros="0" workbookViewId="0">
      <pane xSplit="2" ySplit="5" topLeftCell="C6" activePane="bottomRight" state="frozenSplit"/>
      <selection activeCell="C13" sqref="C13"/>
      <selection pane="topRight" activeCell="C13" sqref="C13"/>
      <selection pane="bottomLeft" activeCell="C13" sqref="C13"/>
      <selection pane="bottomRight" activeCell="C8" sqref="C8"/>
    </sheetView>
  </sheetViews>
  <sheetFormatPr defaultRowHeight="12.75"/>
  <cols>
    <col min="1" max="1" width="6.7109375" style="2" customWidth="1"/>
    <col min="2" max="2" width="27.7109375" style="2" customWidth="1"/>
    <col min="3" max="3" width="10.5703125" style="2" customWidth="1"/>
    <col min="4" max="33" width="9.140625" style="2"/>
    <col min="34" max="34" width="9.140625" style="11"/>
    <col min="35" max="16384" width="9.140625" style="2"/>
  </cols>
  <sheetData>
    <row r="1" spans="1:239" ht="18">
      <c r="A1" s="3" t="s">
        <v>115</v>
      </c>
    </row>
    <row r="2" spans="1:239" s="1" customFormat="1">
      <c r="A2" s="1" t="s">
        <v>92</v>
      </c>
      <c r="AH2" s="11"/>
    </row>
    <row r="3" spans="1:239" s="1" customFormat="1">
      <c r="AH3" s="11"/>
    </row>
    <row r="4" spans="1:239" s="10" customFormat="1" ht="12.75" customHeight="1">
      <c r="A4" s="12"/>
      <c r="B4" s="7"/>
      <c r="AH4" s="13"/>
    </row>
    <row r="5" spans="1:239" s="16" customFormat="1" ht="12.75" customHeight="1">
      <c r="A5" s="188" t="s">
        <v>93</v>
      </c>
      <c r="B5" s="188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4">
        <v>21</v>
      </c>
      <c r="X5" s="14">
        <v>22</v>
      </c>
      <c r="Y5" s="14">
        <v>23</v>
      </c>
      <c r="Z5" s="14">
        <v>24</v>
      </c>
      <c r="AA5" s="14">
        <v>25</v>
      </c>
      <c r="AB5" s="14">
        <v>26</v>
      </c>
      <c r="AC5" s="14">
        <v>27</v>
      </c>
      <c r="AD5" s="14">
        <v>28</v>
      </c>
      <c r="AE5" s="14">
        <v>29</v>
      </c>
      <c r="AF5" s="14">
        <v>30</v>
      </c>
      <c r="AG5" s="14">
        <v>31</v>
      </c>
      <c r="AH5" s="15" t="s">
        <v>96</v>
      </c>
    </row>
    <row r="6" spans="1:239" s="17" customFormat="1" ht="12.75" customHeight="1">
      <c r="A6" s="189" t="s">
        <v>21</v>
      </c>
      <c r="B6" s="18" t="str">
        <f>December!B27</f>
        <v>Cukai pendapatan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>
        <f>SUM(C6:AG6)</f>
        <v>0</v>
      </c>
    </row>
    <row r="7" spans="1:239" s="17" customFormat="1" ht="12.75" customHeight="1">
      <c r="A7" s="189"/>
      <c r="B7" s="18" t="str">
        <f>December!B28</f>
        <v>Zakat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1">
        <f>SUM(C7:AG7)</f>
        <v>0</v>
      </c>
    </row>
    <row r="8" spans="1:239" s="17" customFormat="1" ht="12.75" customHeight="1">
      <c r="A8" s="189"/>
      <c r="B8" s="18">
        <f>December!B29</f>
        <v>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1">
        <f>SUM(C8:AG8)</f>
        <v>0</v>
      </c>
    </row>
    <row r="9" spans="1:239" s="17" customFormat="1" ht="12.75" customHeight="1" thickBot="1">
      <c r="A9" s="190"/>
      <c r="B9" s="9" t="s">
        <v>94</v>
      </c>
      <c r="C9" s="6">
        <f t="shared" ref="C9:AH9" si="0">SUM(C6:C8)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si="0"/>
        <v>0</v>
      </c>
      <c r="U9" s="6">
        <f t="shared" si="0"/>
        <v>0</v>
      </c>
      <c r="V9" s="6">
        <f t="shared" si="0"/>
        <v>0</v>
      </c>
      <c r="W9" s="6">
        <f t="shared" si="0"/>
        <v>0</v>
      </c>
      <c r="X9" s="6">
        <f t="shared" si="0"/>
        <v>0</v>
      </c>
      <c r="Y9" s="6">
        <f t="shared" si="0"/>
        <v>0</v>
      </c>
      <c r="Z9" s="6">
        <f t="shared" si="0"/>
        <v>0</v>
      </c>
      <c r="AA9" s="6">
        <f t="shared" si="0"/>
        <v>0</v>
      </c>
      <c r="AB9" s="6">
        <f t="shared" si="0"/>
        <v>0</v>
      </c>
      <c r="AC9" s="6">
        <f t="shared" si="0"/>
        <v>0</v>
      </c>
      <c r="AD9" s="6">
        <f t="shared" si="0"/>
        <v>0</v>
      </c>
      <c r="AE9" s="6">
        <f t="shared" si="0"/>
        <v>0</v>
      </c>
      <c r="AF9" s="6">
        <f t="shared" si="0"/>
        <v>0</v>
      </c>
      <c r="AG9" s="6">
        <f t="shared" si="0"/>
        <v>0</v>
      </c>
      <c r="AH9" s="19">
        <f t="shared" si="0"/>
        <v>0</v>
      </c>
    </row>
    <row r="10" spans="1:239" s="16" customFormat="1">
      <c r="A10" s="185" t="s">
        <v>42</v>
      </c>
      <c r="B10" s="7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3"/>
      <c r="IE10" s="24" t="s">
        <v>4</v>
      </c>
    </row>
    <row r="11" spans="1:239" s="26" customFormat="1">
      <c r="A11" s="186"/>
      <c r="B11" s="18" t="str">
        <f>December!B33</f>
        <v>Rumah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5">
        <f t="shared" ref="AH11:AH18" si="1">SUM(C11:AG11)</f>
        <v>0</v>
      </c>
    </row>
    <row r="12" spans="1:239" s="26" customFormat="1">
      <c r="A12" s="186"/>
      <c r="B12" s="18" t="str">
        <f>December!B34</f>
        <v>Kereta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25">
        <f t="shared" si="1"/>
        <v>0</v>
      </c>
    </row>
    <row r="13" spans="1:239" s="26" customFormat="1">
      <c r="A13" s="186"/>
      <c r="B13" s="18" t="str">
        <f>December!B35</f>
        <v>Kad kredit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5">
        <f t="shared" si="1"/>
        <v>0</v>
      </c>
    </row>
    <row r="14" spans="1:239" s="26" customFormat="1">
      <c r="A14" s="186"/>
      <c r="B14" s="18" t="str">
        <f>December!B36</f>
        <v>Peribadi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25">
        <f t="shared" si="1"/>
        <v>0</v>
      </c>
    </row>
    <row r="15" spans="1:239" s="26" customFormat="1">
      <c r="A15" s="186"/>
      <c r="B15" s="18" t="str">
        <f>December!B37</f>
        <v>Pengajian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25">
        <f t="shared" si="1"/>
        <v>0</v>
      </c>
    </row>
    <row r="16" spans="1:239" s="26" customFormat="1">
      <c r="A16" s="186"/>
      <c r="B16" s="18" t="str">
        <f>December!B38</f>
        <v>Lain-lain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25">
        <f t="shared" si="1"/>
        <v>0</v>
      </c>
    </row>
    <row r="17" spans="1:34" s="26" customFormat="1">
      <c r="A17" s="186"/>
      <c r="B17" s="18">
        <f>December!B39</f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25">
        <f t="shared" si="1"/>
        <v>0</v>
      </c>
    </row>
    <row r="18" spans="1:34" s="26" customFormat="1" ht="13.5" thickBot="1">
      <c r="A18" s="186"/>
      <c r="B18" s="9" t="s">
        <v>95</v>
      </c>
      <c r="C18" s="6">
        <f t="shared" ref="C18:AG18" si="2">SUM(C11:C17)</f>
        <v>0</v>
      </c>
      <c r="D18" s="6">
        <f t="shared" si="2"/>
        <v>0</v>
      </c>
      <c r="E18" s="6">
        <f t="shared" si="2"/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si="2"/>
        <v>0</v>
      </c>
      <c r="S18" s="6">
        <f t="shared" si="2"/>
        <v>0</v>
      </c>
      <c r="T18" s="6">
        <f t="shared" si="2"/>
        <v>0</v>
      </c>
      <c r="U18" s="6">
        <f t="shared" si="2"/>
        <v>0</v>
      </c>
      <c r="V18" s="6">
        <f t="shared" si="2"/>
        <v>0</v>
      </c>
      <c r="W18" s="6">
        <f t="shared" si="2"/>
        <v>0</v>
      </c>
      <c r="X18" s="6">
        <f t="shared" si="2"/>
        <v>0</v>
      </c>
      <c r="Y18" s="6">
        <f t="shared" si="2"/>
        <v>0</v>
      </c>
      <c r="Z18" s="6">
        <f t="shared" si="2"/>
        <v>0</v>
      </c>
      <c r="AA18" s="6">
        <f t="shared" si="2"/>
        <v>0</v>
      </c>
      <c r="AB18" s="6">
        <f t="shared" si="2"/>
        <v>0</v>
      </c>
      <c r="AC18" s="6">
        <f t="shared" si="2"/>
        <v>0</v>
      </c>
      <c r="AD18" s="6">
        <f t="shared" si="2"/>
        <v>0</v>
      </c>
      <c r="AE18" s="6">
        <f t="shared" si="2"/>
        <v>0</v>
      </c>
      <c r="AF18" s="6">
        <f t="shared" si="2"/>
        <v>0</v>
      </c>
      <c r="AG18" s="6">
        <f t="shared" si="2"/>
        <v>0</v>
      </c>
      <c r="AH18" s="19">
        <f t="shared" si="1"/>
        <v>0</v>
      </c>
    </row>
    <row r="19" spans="1:34" s="26" customFormat="1">
      <c r="A19" s="186"/>
      <c r="B19" s="7" t="s">
        <v>97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23"/>
    </row>
    <row r="20" spans="1:34" s="26" customFormat="1">
      <c r="A20" s="186"/>
      <c r="B20" s="10" t="str">
        <f>December!B42</f>
        <v>KWSP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25">
        <f t="shared" ref="AH20:AH26" si="3">SUM(C20:AG20)</f>
        <v>0</v>
      </c>
    </row>
    <row r="21" spans="1:34" s="26" customFormat="1">
      <c r="A21" s="186"/>
      <c r="B21" s="10" t="str">
        <f>December!B43</f>
        <v>Simpanan tetap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25">
        <f t="shared" si="3"/>
        <v>0</v>
      </c>
    </row>
    <row r="22" spans="1:34" s="26" customFormat="1">
      <c r="A22" s="186"/>
      <c r="B22" s="10" t="str">
        <f>December!B44</f>
        <v>Tabung Haji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25">
        <f t="shared" si="3"/>
        <v>0</v>
      </c>
    </row>
    <row r="23" spans="1:34" s="26" customFormat="1">
      <c r="A23" s="186"/>
      <c r="B23" s="10" t="str">
        <f>December!B45</f>
        <v>Koperasi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25">
        <f t="shared" si="3"/>
        <v>0</v>
      </c>
    </row>
    <row r="24" spans="1:34" s="26" customFormat="1">
      <c r="A24" s="186"/>
      <c r="B24" s="10" t="str">
        <f>December!B46</f>
        <v xml:space="preserve">Simpanan 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25">
        <f t="shared" si="3"/>
        <v>0</v>
      </c>
    </row>
    <row r="25" spans="1:34" s="26" customFormat="1">
      <c r="A25" s="186"/>
      <c r="B25" s="10">
        <f>December!B47</f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25">
        <f t="shared" si="3"/>
        <v>0</v>
      </c>
    </row>
    <row r="26" spans="1:34" s="27" customFormat="1" ht="13.5" thickBot="1">
      <c r="A26" s="187"/>
      <c r="B26" s="9" t="s">
        <v>25</v>
      </c>
      <c r="C26" s="6">
        <f t="shared" ref="C26:AG26" si="4">SUM(C20:C25)</f>
        <v>0</v>
      </c>
      <c r="D26" s="6">
        <f t="shared" si="4"/>
        <v>0</v>
      </c>
      <c r="E26" s="6">
        <f t="shared" si="4"/>
        <v>0</v>
      </c>
      <c r="F26" s="6">
        <f t="shared" si="4"/>
        <v>0</v>
      </c>
      <c r="G26" s="6">
        <f t="shared" si="4"/>
        <v>0</v>
      </c>
      <c r="H26" s="6">
        <f t="shared" si="4"/>
        <v>0</v>
      </c>
      <c r="I26" s="6">
        <f t="shared" si="4"/>
        <v>0</v>
      </c>
      <c r="J26" s="6">
        <f t="shared" si="4"/>
        <v>0</v>
      </c>
      <c r="K26" s="6">
        <f t="shared" si="4"/>
        <v>0</v>
      </c>
      <c r="L26" s="6">
        <f t="shared" si="4"/>
        <v>0</v>
      </c>
      <c r="M26" s="6">
        <f t="shared" si="4"/>
        <v>0</v>
      </c>
      <c r="N26" s="6">
        <f t="shared" si="4"/>
        <v>0</v>
      </c>
      <c r="O26" s="6">
        <f t="shared" si="4"/>
        <v>0</v>
      </c>
      <c r="P26" s="6">
        <f t="shared" si="4"/>
        <v>0</v>
      </c>
      <c r="Q26" s="6">
        <f t="shared" si="4"/>
        <v>0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 t="shared" si="4"/>
        <v>0</v>
      </c>
      <c r="V26" s="6">
        <f t="shared" si="4"/>
        <v>0</v>
      </c>
      <c r="W26" s="6">
        <f t="shared" si="4"/>
        <v>0</v>
      </c>
      <c r="X26" s="6">
        <f t="shared" si="4"/>
        <v>0</v>
      </c>
      <c r="Y26" s="6">
        <f t="shared" si="4"/>
        <v>0</v>
      </c>
      <c r="Z26" s="6">
        <f t="shared" si="4"/>
        <v>0</v>
      </c>
      <c r="AA26" s="6">
        <f t="shared" si="4"/>
        <v>0</v>
      </c>
      <c r="AB26" s="6">
        <f t="shared" si="4"/>
        <v>0</v>
      </c>
      <c r="AC26" s="6">
        <f t="shared" si="4"/>
        <v>0</v>
      </c>
      <c r="AD26" s="6">
        <f t="shared" si="4"/>
        <v>0</v>
      </c>
      <c r="AE26" s="6">
        <f t="shared" si="4"/>
        <v>0</v>
      </c>
      <c r="AF26" s="6">
        <f t="shared" si="4"/>
        <v>0</v>
      </c>
      <c r="AG26" s="6">
        <f t="shared" si="4"/>
        <v>0</v>
      </c>
      <c r="AH26" s="19">
        <f t="shared" si="3"/>
        <v>0</v>
      </c>
    </row>
    <row r="27" spans="1:34" s="26" customFormat="1" ht="12.75" customHeight="1">
      <c r="A27" s="185" t="s">
        <v>53</v>
      </c>
      <c r="B27" s="28" t="s">
        <v>45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23"/>
    </row>
    <row r="28" spans="1:34" s="26" customFormat="1">
      <c r="A28" s="186"/>
      <c r="B28" s="18" t="str">
        <f>December!H18</f>
        <v>Sewa rumah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25">
        <f t="shared" ref="AH28:AH42" si="5">SUM(C28:AG28)</f>
        <v>0</v>
      </c>
    </row>
    <row r="29" spans="1:34" s="26" customFormat="1">
      <c r="A29" s="186"/>
      <c r="B29" s="18" t="str">
        <f>December!H19</f>
        <v>Bil air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25">
        <f t="shared" si="5"/>
        <v>0</v>
      </c>
    </row>
    <row r="30" spans="1:34" s="26" customFormat="1">
      <c r="A30" s="186"/>
      <c r="B30" s="18" t="str">
        <f>December!H20</f>
        <v>Bil elektrik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25">
        <f t="shared" si="5"/>
        <v>0</v>
      </c>
    </row>
    <row r="31" spans="1:34" s="26" customFormat="1">
      <c r="A31" s="186"/>
      <c r="B31" s="18" t="str">
        <f>December!H21</f>
        <v>Bil telefon/telefon bimbit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25">
        <f t="shared" si="5"/>
        <v>0</v>
      </c>
    </row>
    <row r="32" spans="1:34" s="26" customFormat="1">
      <c r="A32" s="186"/>
      <c r="B32" s="18" t="str">
        <f>December!H22</f>
        <v>Stesen TV berbayar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25">
        <f t="shared" si="5"/>
        <v>0</v>
      </c>
    </row>
    <row r="33" spans="1:34" s="26" customFormat="1">
      <c r="A33" s="186"/>
      <c r="B33" s="18" t="str">
        <f>December!H23</f>
        <v>Internet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25">
        <f t="shared" si="5"/>
        <v>0</v>
      </c>
    </row>
    <row r="34" spans="1:34" s="26" customFormat="1">
      <c r="A34" s="186"/>
      <c r="B34" s="18" t="str">
        <f>December!H24</f>
        <v>Barangan dapur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25">
        <f t="shared" si="5"/>
        <v>0</v>
      </c>
    </row>
    <row r="35" spans="1:34" s="26" customFormat="1">
      <c r="A35" s="186"/>
      <c r="B35" s="18" t="str">
        <f>December!H25</f>
        <v>Perabot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25">
        <f t="shared" si="5"/>
        <v>0</v>
      </c>
    </row>
    <row r="36" spans="1:34" s="26" customFormat="1">
      <c r="A36" s="186"/>
      <c r="B36" s="18" t="str">
        <f>December!H26</f>
        <v>Kebun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25">
        <f t="shared" si="5"/>
        <v>0</v>
      </c>
    </row>
    <row r="37" spans="1:34" s="26" customFormat="1">
      <c r="A37" s="186"/>
      <c r="B37" s="18">
        <f>December!H27</f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25">
        <f t="shared" si="5"/>
        <v>0</v>
      </c>
    </row>
    <row r="38" spans="1:34" s="26" customFormat="1">
      <c r="A38" s="186"/>
      <c r="B38" s="18">
        <f>December!H28</f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25">
        <f t="shared" si="5"/>
        <v>0</v>
      </c>
    </row>
    <row r="39" spans="1:34" s="26" customFormat="1">
      <c r="A39" s="186"/>
      <c r="B39" s="18">
        <f>December!H29</f>
        <v>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25">
        <f t="shared" si="5"/>
        <v>0</v>
      </c>
    </row>
    <row r="40" spans="1:34" s="26" customFormat="1">
      <c r="A40" s="186"/>
      <c r="B40" s="18">
        <f>December!H30</f>
        <v>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5">
        <f t="shared" si="5"/>
        <v>0</v>
      </c>
    </row>
    <row r="41" spans="1:34" s="26" customFormat="1">
      <c r="A41" s="186"/>
      <c r="B41" s="18">
        <f>December!H31</f>
        <v>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25">
        <f t="shared" si="5"/>
        <v>0</v>
      </c>
    </row>
    <row r="42" spans="1:34" s="26" customFormat="1" ht="13.5" thickBot="1">
      <c r="A42" s="186"/>
      <c r="B42" s="9" t="s">
        <v>25</v>
      </c>
      <c r="C42" s="6">
        <f t="shared" ref="C42:AG42" si="6">SUM(C28:C41)</f>
        <v>0</v>
      </c>
      <c r="D42" s="6">
        <f t="shared" si="6"/>
        <v>0</v>
      </c>
      <c r="E42" s="6">
        <f t="shared" si="6"/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  <c r="I42" s="6">
        <f t="shared" si="6"/>
        <v>0</v>
      </c>
      <c r="J42" s="6">
        <f t="shared" si="6"/>
        <v>0</v>
      </c>
      <c r="K42" s="6">
        <f t="shared" si="6"/>
        <v>0</v>
      </c>
      <c r="L42" s="6">
        <f t="shared" si="6"/>
        <v>0</v>
      </c>
      <c r="M42" s="6">
        <f t="shared" si="6"/>
        <v>0</v>
      </c>
      <c r="N42" s="6">
        <f t="shared" si="6"/>
        <v>0</v>
      </c>
      <c r="O42" s="6">
        <f t="shared" si="6"/>
        <v>0</v>
      </c>
      <c r="P42" s="6">
        <f t="shared" si="6"/>
        <v>0</v>
      </c>
      <c r="Q42" s="6">
        <f t="shared" si="6"/>
        <v>0</v>
      </c>
      <c r="R42" s="6">
        <f t="shared" si="6"/>
        <v>0</v>
      </c>
      <c r="S42" s="6">
        <f t="shared" si="6"/>
        <v>0</v>
      </c>
      <c r="T42" s="6">
        <f t="shared" si="6"/>
        <v>0</v>
      </c>
      <c r="U42" s="6">
        <f t="shared" si="6"/>
        <v>0</v>
      </c>
      <c r="V42" s="6">
        <f t="shared" si="6"/>
        <v>0</v>
      </c>
      <c r="W42" s="6">
        <f t="shared" si="6"/>
        <v>0</v>
      </c>
      <c r="X42" s="6">
        <f t="shared" si="6"/>
        <v>0</v>
      </c>
      <c r="Y42" s="6">
        <f t="shared" si="6"/>
        <v>0</v>
      </c>
      <c r="Z42" s="6">
        <f t="shared" si="6"/>
        <v>0</v>
      </c>
      <c r="AA42" s="6">
        <f t="shared" si="6"/>
        <v>0</v>
      </c>
      <c r="AB42" s="6">
        <f t="shared" si="6"/>
        <v>0</v>
      </c>
      <c r="AC42" s="6">
        <f t="shared" si="6"/>
        <v>0</v>
      </c>
      <c r="AD42" s="6">
        <f t="shared" si="6"/>
        <v>0</v>
      </c>
      <c r="AE42" s="6">
        <f t="shared" si="6"/>
        <v>0</v>
      </c>
      <c r="AF42" s="6">
        <f t="shared" si="6"/>
        <v>0</v>
      </c>
      <c r="AG42" s="6">
        <f t="shared" si="6"/>
        <v>0</v>
      </c>
      <c r="AH42" s="19">
        <f t="shared" si="5"/>
        <v>0</v>
      </c>
    </row>
    <row r="43" spans="1:34" s="26" customFormat="1">
      <c r="A43" s="186"/>
      <c r="B43" s="28" t="s">
        <v>54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23"/>
    </row>
    <row r="44" spans="1:34" s="26" customFormat="1">
      <c r="A44" s="186"/>
      <c r="B44" s="18" t="str">
        <f>December!H34</f>
        <v xml:space="preserve">Yuran sekolah 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25">
        <f t="shared" ref="AH44:AH53" si="7">SUM(C44:AG44)</f>
        <v>0</v>
      </c>
    </row>
    <row r="45" spans="1:34" s="26" customFormat="1">
      <c r="A45" s="186"/>
      <c r="B45" s="18" t="str">
        <f>December!H35</f>
        <v>Yuran universiti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25">
        <f t="shared" si="7"/>
        <v>0</v>
      </c>
    </row>
    <row r="46" spans="1:34" s="26" customFormat="1">
      <c r="A46" s="186"/>
      <c r="B46" s="18" t="str">
        <f>December!H36</f>
        <v>Tuisyen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25">
        <f t="shared" si="7"/>
        <v>0</v>
      </c>
    </row>
    <row r="47" spans="1:34" s="26" customFormat="1">
      <c r="A47" s="186"/>
      <c r="B47" s="18" t="str">
        <f>December!H37</f>
        <v>Pakaian seragam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25">
        <f t="shared" si="7"/>
        <v>0</v>
      </c>
    </row>
    <row r="48" spans="1:34" s="26" customFormat="1">
      <c r="A48" s="186"/>
      <c r="B48" s="18" t="str">
        <f>December!H38</f>
        <v>Alat tulis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25">
        <f t="shared" si="7"/>
        <v>0</v>
      </c>
    </row>
    <row r="49" spans="1:34" s="26" customFormat="1">
      <c r="A49" s="186"/>
      <c r="B49" s="18" t="str">
        <f>December!H39</f>
        <v>Wang saku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25">
        <f t="shared" si="7"/>
        <v>0</v>
      </c>
    </row>
    <row r="50" spans="1:34" s="26" customFormat="1">
      <c r="A50" s="186"/>
      <c r="B50" s="18" t="str">
        <f>December!H40</f>
        <v xml:space="preserve">Bas sekolah 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25">
        <f t="shared" si="7"/>
        <v>0</v>
      </c>
    </row>
    <row r="51" spans="1:34" s="26" customFormat="1">
      <c r="A51" s="186"/>
      <c r="B51" s="18">
        <f>December!H41</f>
        <v>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25">
        <f t="shared" si="7"/>
        <v>0</v>
      </c>
    </row>
    <row r="52" spans="1:34" s="26" customFormat="1">
      <c r="A52" s="186"/>
      <c r="B52" s="18">
        <f>December!H42</f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25">
        <f t="shared" si="7"/>
        <v>0</v>
      </c>
    </row>
    <row r="53" spans="1:34" s="26" customFormat="1" ht="13.5" thickBot="1">
      <c r="A53" s="186"/>
      <c r="B53" s="9" t="s">
        <v>25</v>
      </c>
      <c r="C53" s="6">
        <f t="shared" ref="C53:AG53" si="8">SUM(C44:C52)</f>
        <v>0</v>
      </c>
      <c r="D53" s="6">
        <f t="shared" si="8"/>
        <v>0</v>
      </c>
      <c r="E53" s="6">
        <f t="shared" si="8"/>
        <v>0</v>
      </c>
      <c r="F53" s="6">
        <f t="shared" si="8"/>
        <v>0</v>
      </c>
      <c r="G53" s="6">
        <f t="shared" si="8"/>
        <v>0</v>
      </c>
      <c r="H53" s="6">
        <f t="shared" si="8"/>
        <v>0</v>
      </c>
      <c r="I53" s="6">
        <f t="shared" si="8"/>
        <v>0</v>
      </c>
      <c r="J53" s="6">
        <f t="shared" si="8"/>
        <v>0</v>
      </c>
      <c r="K53" s="6">
        <f t="shared" si="8"/>
        <v>0</v>
      </c>
      <c r="L53" s="6">
        <f t="shared" si="8"/>
        <v>0</v>
      </c>
      <c r="M53" s="6">
        <f t="shared" si="8"/>
        <v>0</v>
      </c>
      <c r="N53" s="6">
        <f t="shared" si="8"/>
        <v>0</v>
      </c>
      <c r="O53" s="6">
        <f t="shared" si="8"/>
        <v>0</v>
      </c>
      <c r="P53" s="6">
        <f t="shared" si="8"/>
        <v>0</v>
      </c>
      <c r="Q53" s="6">
        <f t="shared" si="8"/>
        <v>0</v>
      </c>
      <c r="R53" s="6">
        <f t="shared" si="8"/>
        <v>0</v>
      </c>
      <c r="S53" s="6">
        <f t="shared" si="8"/>
        <v>0</v>
      </c>
      <c r="T53" s="6">
        <f t="shared" si="8"/>
        <v>0</v>
      </c>
      <c r="U53" s="6">
        <f t="shared" si="8"/>
        <v>0</v>
      </c>
      <c r="V53" s="6">
        <f t="shared" si="8"/>
        <v>0</v>
      </c>
      <c r="W53" s="6">
        <f t="shared" si="8"/>
        <v>0</v>
      </c>
      <c r="X53" s="6">
        <f t="shared" si="8"/>
        <v>0</v>
      </c>
      <c r="Y53" s="6">
        <f t="shared" si="8"/>
        <v>0</v>
      </c>
      <c r="Z53" s="6">
        <f t="shared" si="8"/>
        <v>0</v>
      </c>
      <c r="AA53" s="6">
        <f t="shared" si="8"/>
        <v>0</v>
      </c>
      <c r="AB53" s="6">
        <f t="shared" si="8"/>
        <v>0</v>
      </c>
      <c r="AC53" s="6">
        <f t="shared" si="8"/>
        <v>0</v>
      </c>
      <c r="AD53" s="6">
        <f t="shared" si="8"/>
        <v>0</v>
      </c>
      <c r="AE53" s="6">
        <f t="shared" si="8"/>
        <v>0</v>
      </c>
      <c r="AF53" s="6">
        <f t="shared" si="8"/>
        <v>0</v>
      </c>
      <c r="AG53" s="6">
        <f t="shared" si="8"/>
        <v>0</v>
      </c>
      <c r="AH53" s="19">
        <f t="shared" si="7"/>
        <v>0</v>
      </c>
    </row>
    <row r="54" spans="1:34" s="26" customFormat="1" ht="12.75" customHeight="1">
      <c r="A54" s="186"/>
      <c r="B54" s="29" t="s">
        <v>62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23"/>
    </row>
    <row r="55" spans="1:34" s="26" customFormat="1">
      <c r="A55" s="186"/>
      <c r="B55" s="18" t="str">
        <f>December!H45</f>
        <v>Cukai jalan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25">
        <f t="shared" ref="AH55:AH61" si="9">SUM(C55:AG55)</f>
        <v>0</v>
      </c>
    </row>
    <row r="56" spans="1:34" s="26" customFormat="1">
      <c r="A56" s="186"/>
      <c r="B56" s="18" t="str">
        <f>December!H46</f>
        <v>Petrol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25">
        <f t="shared" si="9"/>
        <v>0</v>
      </c>
    </row>
    <row r="57" spans="1:34" s="26" customFormat="1">
      <c r="A57" s="186"/>
      <c r="B57" s="18" t="str">
        <f>December!H47</f>
        <v>Bayaran letak kereta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25">
        <f t="shared" si="9"/>
        <v>0</v>
      </c>
    </row>
    <row r="58" spans="1:34" s="26" customFormat="1">
      <c r="A58" s="186"/>
      <c r="B58" s="18" t="str">
        <f>December!H48</f>
        <v xml:space="preserve">Penyelenggaraan 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25">
        <f t="shared" si="9"/>
        <v>0</v>
      </c>
    </row>
    <row r="59" spans="1:34" s="26" customFormat="1">
      <c r="A59" s="186"/>
      <c r="B59" s="18" t="str">
        <f>December!H49</f>
        <v>Lesen memandu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25">
        <f t="shared" si="9"/>
        <v>0</v>
      </c>
    </row>
    <row r="60" spans="1:34" s="26" customFormat="1">
      <c r="A60" s="186"/>
      <c r="B60" s="18">
        <f>December!H50</f>
        <v>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25">
        <f t="shared" si="9"/>
        <v>0</v>
      </c>
    </row>
    <row r="61" spans="1:34" s="26" customFormat="1" ht="13.5" thickBot="1">
      <c r="A61" s="186"/>
      <c r="B61" s="9" t="s">
        <v>25</v>
      </c>
      <c r="C61" s="6">
        <f t="shared" ref="C61:AG61" si="10">SUM(C55:C60)</f>
        <v>0</v>
      </c>
      <c r="D61" s="6">
        <f t="shared" si="10"/>
        <v>0</v>
      </c>
      <c r="E61" s="6">
        <f t="shared" si="10"/>
        <v>0</v>
      </c>
      <c r="F61" s="6">
        <f t="shared" si="10"/>
        <v>0</v>
      </c>
      <c r="G61" s="6">
        <f t="shared" si="10"/>
        <v>0</v>
      </c>
      <c r="H61" s="6">
        <f t="shared" si="10"/>
        <v>0</v>
      </c>
      <c r="I61" s="6">
        <f t="shared" si="10"/>
        <v>0</v>
      </c>
      <c r="J61" s="6">
        <f t="shared" si="10"/>
        <v>0</v>
      </c>
      <c r="K61" s="6">
        <f t="shared" si="10"/>
        <v>0</v>
      </c>
      <c r="L61" s="6">
        <f t="shared" si="10"/>
        <v>0</v>
      </c>
      <c r="M61" s="6">
        <f t="shared" si="10"/>
        <v>0</v>
      </c>
      <c r="N61" s="6">
        <f t="shared" si="10"/>
        <v>0</v>
      </c>
      <c r="O61" s="6">
        <f t="shared" si="10"/>
        <v>0</v>
      </c>
      <c r="P61" s="6">
        <f t="shared" si="10"/>
        <v>0</v>
      </c>
      <c r="Q61" s="6">
        <f t="shared" si="10"/>
        <v>0</v>
      </c>
      <c r="R61" s="6">
        <f t="shared" si="10"/>
        <v>0</v>
      </c>
      <c r="S61" s="6">
        <f t="shared" si="10"/>
        <v>0</v>
      </c>
      <c r="T61" s="6">
        <f t="shared" si="10"/>
        <v>0</v>
      </c>
      <c r="U61" s="6">
        <f t="shared" si="10"/>
        <v>0</v>
      </c>
      <c r="V61" s="6">
        <f t="shared" si="10"/>
        <v>0</v>
      </c>
      <c r="W61" s="6">
        <f t="shared" si="10"/>
        <v>0</v>
      </c>
      <c r="X61" s="6">
        <f t="shared" si="10"/>
        <v>0</v>
      </c>
      <c r="Y61" s="6">
        <f t="shared" si="10"/>
        <v>0</v>
      </c>
      <c r="Z61" s="6">
        <f t="shared" si="10"/>
        <v>0</v>
      </c>
      <c r="AA61" s="6">
        <f t="shared" si="10"/>
        <v>0</v>
      </c>
      <c r="AB61" s="6">
        <f t="shared" si="10"/>
        <v>0</v>
      </c>
      <c r="AC61" s="6">
        <f t="shared" si="10"/>
        <v>0</v>
      </c>
      <c r="AD61" s="6">
        <f t="shared" si="10"/>
        <v>0</v>
      </c>
      <c r="AE61" s="6">
        <f t="shared" si="10"/>
        <v>0</v>
      </c>
      <c r="AF61" s="6">
        <f t="shared" si="10"/>
        <v>0</v>
      </c>
      <c r="AG61" s="6">
        <f t="shared" si="10"/>
        <v>0</v>
      </c>
      <c r="AH61" s="19">
        <f t="shared" si="9"/>
        <v>0</v>
      </c>
    </row>
    <row r="62" spans="1:34" s="26" customFormat="1">
      <c r="A62" s="186"/>
      <c r="B62" s="28" t="s">
        <v>67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23"/>
    </row>
    <row r="63" spans="1:34" s="26" customFormat="1">
      <c r="A63" s="186"/>
      <c r="B63" s="18" t="str">
        <f>December!K18</f>
        <v>Rawatan doktor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25">
        <f t="shared" ref="AH63:AH69" si="11">SUM(C63:AG63)</f>
        <v>0</v>
      </c>
    </row>
    <row r="64" spans="1:34" s="26" customFormat="1">
      <c r="A64" s="186"/>
      <c r="B64" s="18" t="str">
        <f>December!K19</f>
        <v>Ubat dan vitamin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25">
        <f t="shared" si="11"/>
        <v>0</v>
      </c>
    </row>
    <row r="65" spans="1:34" s="26" customFormat="1">
      <c r="A65" s="186"/>
      <c r="B65" s="18" t="str">
        <f>December!K20</f>
        <v xml:space="preserve">Pergigian 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25">
        <f t="shared" si="11"/>
        <v>0</v>
      </c>
    </row>
    <row r="66" spans="1:34" s="26" customFormat="1" ht="12.75" customHeight="1">
      <c r="A66" s="186"/>
      <c r="B66" s="18">
        <f>December!K21</f>
        <v>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25">
        <f t="shared" si="11"/>
        <v>0</v>
      </c>
    </row>
    <row r="67" spans="1:34" s="26" customFormat="1" ht="12.75" customHeight="1">
      <c r="A67" s="186"/>
      <c r="B67" s="18">
        <f>December!K22</f>
        <v>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25">
        <f t="shared" si="11"/>
        <v>0</v>
      </c>
    </row>
    <row r="68" spans="1:34" s="26" customFormat="1" ht="12.75" customHeight="1">
      <c r="A68" s="186"/>
      <c r="B68" s="18">
        <f>December!K23</f>
        <v>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25">
        <f t="shared" si="11"/>
        <v>0</v>
      </c>
    </row>
    <row r="69" spans="1:34" s="26" customFormat="1" ht="13.5" thickBot="1">
      <c r="A69" s="186"/>
      <c r="B69" s="9" t="s">
        <v>25</v>
      </c>
      <c r="C69" s="6">
        <f t="shared" ref="C69:AG69" si="12">SUM(C63:C68)</f>
        <v>0</v>
      </c>
      <c r="D69" s="6">
        <f t="shared" si="12"/>
        <v>0</v>
      </c>
      <c r="E69" s="6">
        <f t="shared" si="12"/>
        <v>0</v>
      </c>
      <c r="F69" s="6">
        <f t="shared" si="12"/>
        <v>0</v>
      </c>
      <c r="G69" s="6">
        <f t="shared" si="12"/>
        <v>0</v>
      </c>
      <c r="H69" s="6">
        <f t="shared" si="12"/>
        <v>0</v>
      </c>
      <c r="I69" s="6">
        <f t="shared" si="12"/>
        <v>0</v>
      </c>
      <c r="J69" s="6">
        <f t="shared" si="12"/>
        <v>0</v>
      </c>
      <c r="K69" s="6">
        <f t="shared" si="12"/>
        <v>0</v>
      </c>
      <c r="L69" s="6">
        <f t="shared" si="12"/>
        <v>0</v>
      </c>
      <c r="M69" s="6">
        <f t="shared" si="12"/>
        <v>0</v>
      </c>
      <c r="N69" s="6">
        <f t="shared" si="12"/>
        <v>0</v>
      </c>
      <c r="O69" s="6">
        <f t="shared" si="12"/>
        <v>0</v>
      </c>
      <c r="P69" s="6">
        <f t="shared" si="12"/>
        <v>0</v>
      </c>
      <c r="Q69" s="6">
        <f t="shared" si="12"/>
        <v>0</v>
      </c>
      <c r="R69" s="6">
        <f t="shared" si="12"/>
        <v>0</v>
      </c>
      <c r="S69" s="6">
        <f t="shared" si="12"/>
        <v>0</v>
      </c>
      <c r="T69" s="6">
        <f t="shared" si="12"/>
        <v>0</v>
      </c>
      <c r="U69" s="6">
        <f t="shared" si="12"/>
        <v>0</v>
      </c>
      <c r="V69" s="6">
        <f t="shared" si="12"/>
        <v>0</v>
      </c>
      <c r="W69" s="6">
        <f t="shared" si="12"/>
        <v>0</v>
      </c>
      <c r="X69" s="6">
        <f t="shared" si="12"/>
        <v>0</v>
      </c>
      <c r="Y69" s="6">
        <f t="shared" si="12"/>
        <v>0</v>
      </c>
      <c r="Z69" s="6">
        <f t="shared" si="12"/>
        <v>0</v>
      </c>
      <c r="AA69" s="6">
        <f t="shared" si="12"/>
        <v>0</v>
      </c>
      <c r="AB69" s="6">
        <f t="shared" si="12"/>
        <v>0</v>
      </c>
      <c r="AC69" s="6">
        <f t="shared" si="12"/>
        <v>0</v>
      </c>
      <c r="AD69" s="6">
        <f t="shared" si="12"/>
        <v>0</v>
      </c>
      <c r="AE69" s="6">
        <f t="shared" si="12"/>
        <v>0</v>
      </c>
      <c r="AF69" s="6">
        <f t="shared" si="12"/>
        <v>0</v>
      </c>
      <c r="AG69" s="6">
        <f t="shared" si="12"/>
        <v>0</v>
      </c>
      <c r="AH69" s="19">
        <f t="shared" si="11"/>
        <v>0</v>
      </c>
    </row>
    <row r="70" spans="1:34" s="26" customFormat="1">
      <c r="A70" s="186"/>
      <c r="B70" s="29" t="s">
        <v>98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23"/>
    </row>
    <row r="71" spans="1:34" s="26" customFormat="1">
      <c r="A71" s="186"/>
      <c r="B71" s="18" t="str">
        <f>December!K26</f>
        <v>Hayat/keluarga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25">
        <f t="shared" ref="AH71:AH77" si="13">SUM(C71:AG71)</f>
        <v>0</v>
      </c>
    </row>
    <row r="72" spans="1:34" s="26" customFormat="1">
      <c r="A72" s="186"/>
      <c r="B72" s="18" t="str">
        <f>December!K27</f>
        <v>Kesihatan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25">
        <f t="shared" si="13"/>
        <v>0</v>
      </c>
    </row>
    <row r="73" spans="1:34" s="26" customFormat="1">
      <c r="A73" s="186"/>
      <c r="B73" s="18" t="str">
        <f>December!K28</f>
        <v>Motor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25">
        <f t="shared" si="13"/>
        <v>0</v>
      </c>
    </row>
    <row r="74" spans="1:34" s="26" customFormat="1">
      <c r="A74" s="186"/>
      <c r="B74" s="18" t="str">
        <f>December!K29</f>
        <v xml:space="preserve">Pendidikan anak 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25">
        <f t="shared" si="13"/>
        <v>0</v>
      </c>
    </row>
    <row r="75" spans="1:34" s="26" customFormat="1">
      <c r="A75" s="186"/>
      <c r="B75" s="18">
        <f>December!K30</f>
        <v>0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25">
        <f t="shared" si="13"/>
        <v>0</v>
      </c>
    </row>
    <row r="76" spans="1:34" s="26" customFormat="1">
      <c r="A76" s="186"/>
      <c r="B76" s="18">
        <f>December!K31</f>
        <v>0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25">
        <f t="shared" si="13"/>
        <v>0</v>
      </c>
    </row>
    <row r="77" spans="1:34" s="26" customFormat="1" ht="13.5" thickBot="1">
      <c r="A77" s="186"/>
      <c r="B77" s="9" t="s">
        <v>25</v>
      </c>
      <c r="C77" s="6">
        <f t="shared" ref="C77:AG77" si="14">SUM(C71:C76)</f>
        <v>0</v>
      </c>
      <c r="D77" s="6">
        <f t="shared" si="14"/>
        <v>0</v>
      </c>
      <c r="E77" s="6">
        <f t="shared" si="14"/>
        <v>0</v>
      </c>
      <c r="F77" s="6">
        <f t="shared" si="14"/>
        <v>0</v>
      </c>
      <c r="G77" s="6">
        <f t="shared" si="14"/>
        <v>0</v>
      </c>
      <c r="H77" s="6">
        <f t="shared" si="14"/>
        <v>0</v>
      </c>
      <c r="I77" s="6">
        <f t="shared" si="14"/>
        <v>0</v>
      </c>
      <c r="J77" s="6">
        <f t="shared" si="14"/>
        <v>0</v>
      </c>
      <c r="K77" s="6">
        <f t="shared" si="14"/>
        <v>0</v>
      </c>
      <c r="L77" s="6">
        <f t="shared" si="14"/>
        <v>0</v>
      </c>
      <c r="M77" s="6">
        <f t="shared" si="14"/>
        <v>0</v>
      </c>
      <c r="N77" s="6">
        <f t="shared" si="14"/>
        <v>0</v>
      </c>
      <c r="O77" s="6">
        <f t="shared" si="14"/>
        <v>0</v>
      </c>
      <c r="P77" s="6">
        <f t="shared" si="14"/>
        <v>0</v>
      </c>
      <c r="Q77" s="6">
        <f t="shared" si="14"/>
        <v>0</v>
      </c>
      <c r="R77" s="6">
        <f t="shared" si="14"/>
        <v>0</v>
      </c>
      <c r="S77" s="6">
        <f t="shared" si="14"/>
        <v>0</v>
      </c>
      <c r="T77" s="6">
        <f t="shared" si="14"/>
        <v>0</v>
      </c>
      <c r="U77" s="6">
        <f t="shared" si="14"/>
        <v>0</v>
      </c>
      <c r="V77" s="6">
        <f t="shared" si="14"/>
        <v>0</v>
      </c>
      <c r="W77" s="6">
        <f t="shared" si="14"/>
        <v>0</v>
      </c>
      <c r="X77" s="6">
        <f t="shared" si="14"/>
        <v>0</v>
      </c>
      <c r="Y77" s="6">
        <f t="shared" si="14"/>
        <v>0</v>
      </c>
      <c r="Z77" s="6">
        <f t="shared" si="14"/>
        <v>0</v>
      </c>
      <c r="AA77" s="6">
        <f t="shared" si="14"/>
        <v>0</v>
      </c>
      <c r="AB77" s="6">
        <f t="shared" si="14"/>
        <v>0</v>
      </c>
      <c r="AC77" s="6">
        <f t="shared" si="14"/>
        <v>0</v>
      </c>
      <c r="AD77" s="6">
        <f t="shared" si="14"/>
        <v>0</v>
      </c>
      <c r="AE77" s="6">
        <f t="shared" si="14"/>
        <v>0</v>
      </c>
      <c r="AF77" s="6">
        <f t="shared" si="14"/>
        <v>0</v>
      </c>
      <c r="AG77" s="6">
        <f t="shared" si="14"/>
        <v>0</v>
      </c>
      <c r="AH77" s="19">
        <f t="shared" si="13"/>
        <v>0</v>
      </c>
    </row>
    <row r="78" spans="1:34" s="26" customFormat="1">
      <c r="A78" s="186"/>
      <c r="B78" s="28" t="s">
        <v>75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23"/>
    </row>
    <row r="79" spans="1:34" s="26" customFormat="1">
      <c r="A79" s="186"/>
      <c r="B79" s="18" t="str">
        <f>December!K34</f>
        <v xml:space="preserve">Pakaian 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25">
        <f t="shared" ref="AH79:AH84" si="15">SUM(C79:AG79)</f>
        <v>0</v>
      </c>
    </row>
    <row r="80" spans="1:34" s="26" customFormat="1">
      <c r="A80" s="186"/>
      <c r="B80" s="18" t="str">
        <f>December!K35</f>
        <v>Kasut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25">
        <f t="shared" si="15"/>
        <v>0</v>
      </c>
    </row>
    <row r="81" spans="1:34" s="26" customFormat="1">
      <c r="A81" s="186"/>
      <c r="B81" s="18" t="str">
        <f>December!K36</f>
        <v xml:space="preserve">Rambut dan kecantikan 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25">
        <f t="shared" si="15"/>
        <v>0</v>
      </c>
    </row>
    <row r="82" spans="1:34" s="26" customFormat="1">
      <c r="A82" s="186"/>
      <c r="B82" s="18">
        <f>December!K37</f>
        <v>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25">
        <f t="shared" si="15"/>
        <v>0</v>
      </c>
    </row>
    <row r="83" spans="1:34" s="26" customFormat="1">
      <c r="A83" s="186"/>
      <c r="B83" s="18">
        <f>December!K38</f>
        <v>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25">
        <f t="shared" si="15"/>
        <v>0</v>
      </c>
    </row>
    <row r="84" spans="1:34" s="26" customFormat="1" ht="13.5" thickBot="1">
      <c r="A84" s="186"/>
      <c r="B84" s="9" t="s">
        <v>25</v>
      </c>
      <c r="C84" s="6">
        <f t="shared" ref="C84:AG84" si="16">SUM(C79:C83)</f>
        <v>0</v>
      </c>
      <c r="D84" s="6">
        <f t="shared" si="16"/>
        <v>0</v>
      </c>
      <c r="E84" s="6">
        <f t="shared" si="16"/>
        <v>0</v>
      </c>
      <c r="F84" s="6">
        <f t="shared" si="16"/>
        <v>0</v>
      </c>
      <c r="G84" s="6">
        <f t="shared" si="16"/>
        <v>0</v>
      </c>
      <c r="H84" s="6">
        <f t="shared" si="16"/>
        <v>0</v>
      </c>
      <c r="I84" s="6">
        <f t="shared" si="16"/>
        <v>0</v>
      </c>
      <c r="J84" s="6">
        <f t="shared" si="16"/>
        <v>0</v>
      </c>
      <c r="K84" s="6">
        <f t="shared" si="16"/>
        <v>0</v>
      </c>
      <c r="L84" s="6">
        <f t="shared" si="16"/>
        <v>0</v>
      </c>
      <c r="M84" s="6">
        <f t="shared" si="16"/>
        <v>0</v>
      </c>
      <c r="N84" s="6">
        <f t="shared" si="16"/>
        <v>0</v>
      </c>
      <c r="O84" s="6">
        <f t="shared" si="16"/>
        <v>0</v>
      </c>
      <c r="P84" s="6">
        <f t="shared" si="16"/>
        <v>0</v>
      </c>
      <c r="Q84" s="6">
        <f t="shared" si="16"/>
        <v>0</v>
      </c>
      <c r="R84" s="6">
        <f t="shared" si="16"/>
        <v>0</v>
      </c>
      <c r="S84" s="6">
        <f t="shared" si="16"/>
        <v>0</v>
      </c>
      <c r="T84" s="6">
        <f t="shared" si="16"/>
        <v>0</v>
      </c>
      <c r="U84" s="6">
        <f t="shared" si="16"/>
        <v>0</v>
      </c>
      <c r="V84" s="6">
        <f t="shared" si="16"/>
        <v>0</v>
      </c>
      <c r="W84" s="6">
        <f t="shared" si="16"/>
        <v>0</v>
      </c>
      <c r="X84" s="6">
        <f t="shared" si="16"/>
        <v>0</v>
      </c>
      <c r="Y84" s="6">
        <f t="shared" si="16"/>
        <v>0</v>
      </c>
      <c r="Z84" s="6">
        <f t="shared" si="16"/>
        <v>0</v>
      </c>
      <c r="AA84" s="6">
        <f t="shared" si="16"/>
        <v>0</v>
      </c>
      <c r="AB84" s="6">
        <f t="shared" si="16"/>
        <v>0</v>
      </c>
      <c r="AC84" s="6">
        <f t="shared" si="16"/>
        <v>0</v>
      </c>
      <c r="AD84" s="6">
        <f t="shared" si="16"/>
        <v>0</v>
      </c>
      <c r="AE84" s="6">
        <f t="shared" si="16"/>
        <v>0</v>
      </c>
      <c r="AF84" s="6">
        <f t="shared" si="16"/>
        <v>0</v>
      </c>
      <c r="AG84" s="6">
        <f t="shared" si="16"/>
        <v>0</v>
      </c>
      <c r="AH84" s="19">
        <f t="shared" si="15"/>
        <v>0</v>
      </c>
    </row>
    <row r="85" spans="1:34" s="26" customFormat="1">
      <c r="A85" s="186"/>
      <c r="B85" s="29" t="s">
        <v>33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23"/>
    </row>
    <row r="86" spans="1:34" s="26" customFormat="1">
      <c r="A86" s="186"/>
      <c r="B86" s="18" t="str">
        <f>December!K41</f>
        <v xml:space="preserve">Pembantu rumah 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25">
        <f t="shared" ref="AH86:AH96" si="17">SUM(C86:AG86)</f>
        <v>0</v>
      </c>
    </row>
    <row r="87" spans="1:34" s="26" customFormat="1">
      <c r="A87" s="186"/>
      <c r="B87" s="18" t="str">
        <f>December!K42</f>
        <v>Hadiah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25">
        <f t="shared" si="17"/>
        <v>0</v>
      </c>
    </row>
    <row r="88" spans="1:34" s="26" customFormat="1">
      <c r="A88" s="186"/>
      <c r="B88" s="18" t="str">
        <f>December!K43</f>
        <v>Derma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25">
        <f t="shared" si="17"/>
        <v>0</v>
      </c>
    </row>
    <row r="89" spans="1:34" s="26" customFormat="1">
      <c r="A89" s="186"/>
      <c r="B89" s="18" t="str">
        <f>December!K44</f>
        <v>Sukan dan rekreasi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25">
        <f t="shared" si="17"/>
        <v>0</v>
      </c>
    </row>
    <row r="90" spans="1:34" s="26" customFormat="1">
      <c r="A90" s="186"/>
      <c r="B90" s="18" t="str">
        <f>December!K45</f>
        <v>Yuran kelab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25">
        <f t="shared" si="17"/>
        <v>0</v>
      </c>
    </row>
    <row r="91" spans="1:34" s="26" customFormat="1">
      <c r="A91" s="186"/>
      <c r="B91" s="18" t="str">
        <f>December!K46</f>
        <v>Akhbar dan majalah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25">
        <f t="shared" si="17"/>
        <v>0</v>
      </c>
    </row>
    <row r="92" spans="1:34" s="26" customFormat="1">
      <c r="A92" s="186"/>
      <c r="B92" s="18" t="str">
        <f>December!K47</f>
        <v>Makan di luar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25">
        <f t="shared" si="17"/>
        <v>0</v>
      </c>
    </row>
    <row r="93" spans="1:34" s="26" customFormat="1">
      <c r="A93" s="186"/>
      <c r="B93" s="18">
        <f>December!K48</f>
        <v>0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25">
        <f t="shared" si="17"/>
        <v>0</v>
      </c>
    </row>
    <row r="94" spans="1:34" s="26" customFormat="1">
      <c r="A94" s="186"/>
      <c r="B94" s="18">
        <f>December!K49</f>
        <v>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25">
        <f t="shared" si="17"/>
        <v>0</v>
      </c>
    </row>
    <row r="95" spans="1:34" s="26" customFormat="1">
      <c r="A95" s="186"/>
      <c r="B95" s="18">
        <f>December!K50</f>
        <v>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25">
        <f t="shared" si="17"/>
        <v>0</v>
      </c>
    </row>
    <row r="96" spans="1:34" s="26" customFormat="1" ht="13.5" thickBot="1">
      <c r="A96" s="187"/>
      <c r="B96" s="9" t="s">
        <v>25</v>
      </c>
      <c r="C96" s="6">
        <f t="shared" ref="C96:AG96" si="18">SUM(C86:C95)</f>
        <v>0</v>
      </c>
      <c r="D96" s="6">
        <f t="shared" si="18"/>
        <v>0</v>
      </c>
      <c r="E96" s="6">
        <f t="shared" si="18"/>
        <v>0</v>
      </c>
      <c r="F96" s="6">
        <f t="shared" si="18"/>
        <v>0</v>
      </c>
      <c r="G96" s="6">
        <f t="shared" si="18"/>
        <v>0</v>
      </c>
      <c r="H96" s="6">
        <f t="shared" si="18"/>
        <v>0</v>
      </c>
      <c r="I96" s="6">
        <f t="shared" si="18"/>
        <v>0</v>
      </c>
      <c r="J96" s="6">
        <f t="shared" si="18"/>
        <v>0</v>
      </c>
      <c r="K96" s="6">
        <f t="shared" si="18"/>
        <v>0</v>
      </c>
      <c r="L96" s="6">
        <f t="shared" si="18"/>
        <v>0</v>
      </c>
      <c r="M96" s="6">
        <f t="shared" si="18"/>
        <v>0</v>
      </c>
      <c r="N96" s="6">
        <f t="shared" si="18"/>
        <v>0</v>
      </c>
      <c r="O96" s="6">
        <f t="shared" si="18"/>
        <v>0</v>
      </c>
      <c r="P96" s="6">
        <f t="shared" si="18"/>
        <v>0</v>
      </c>
      <c r="Q96" s="6">
        <f t="shared" si="18"/>
        <v>0</v>
      </c>
      <c r="R96" s="6">
        <f t="shared" si="18"/>
        <v>0</v>
      </c>
      <c r="S96" s="6">
        <f t="shared" si="18"/>
        <v>0</v>
      </c>
      <c r="T96" s="6">
        <f t="shared" si="18"/>
        <v>0</v>
      </c>
      <c r="U96" s="6">
        <f t="shared" si="18"/>
        <v>0</v>
      </c>
      <c r="V96" s="6">
        <f t="shared" si="18"/>
        <v>0</v>
      </c>
      <c r="W96" s="6">
        <f t="shared" si="18"/>
        <v>0</v>
      </c>
      <c r="X96" s="6">
        <f t="shared" si="18"/>
        <v>0</v>
      </c>
      <c r="Y96" s="6">
        <f t="shared" si="18"/>
        <v>0</v>
      </c>
      <c r="Z96" s="6">
        <f t="shared" si="18"/>
        <v>0</v>
      </c>
      <c r="AA96" s="6">
        <f t="shared" si="18"/>
        <v>0</v>
      </c>
      <c r="AB96" s="6">
        <f t="shared" si="18"/>
        <v>0</v>
      </c>
      <c r="AC96" s="6">
        <f t="shared" si="18"/>
        <v>0</v>
      </c>
      <c r="AD96" s="6">
        <f t="shared" si="18"/>
        <v>0</v>
      </c>
      <c r="AE96" s="6">
        <f t="shared" si="18"/>
        <v>0</v>
      </c>
      <c r="AF96" s="6">
        <f t="shared" si="18"/>
        <v>0</v>
      </c>
      <c r="AG96" s="6">
        <f t="shared" si="18"/>
        <v>0</v>
      </c>
      <c r="AH96" s="19">
        <f t="shared" si="17"/>
        <v>0</v>
      </c>
    </row>
  </sheetData>
  <sheetProtection password="8B43" sheet="1" objects="1" scenarios="1"/>
  <protectedRanges>
    <protectedRange sqref="AF86:AG95 AF6:AG8 AF11:AG17 AF20:AG25 AF28:AG41 AF44:AG52 AF55:AG60 AF63:AG68 AF71:AG76 AF79:AG83" name="Range1_1"/>
    <protectedRange sqref="C6:AE8 C11:AE17 C20:AE25 C28:AE41 C44:AE52 C55:AE60 C63:AE68 C71:AE76 C79:AE83 C86:AE95" name="Range1"/>
  </protectedRange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G96">
      <formula1>1E+32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82"/>
  <sheetViews>
    <sheetView showGridLines="0" showRowColHeaders="0" showZeros="0" showOutlineSymbols="0" workbookViewId="0"/>
  </sheetViews>
  <sheetFormatPr defaultRowHeight="15"/>
  <cols>
    <col min="1" max="1" width="6.85546875" style="116" customWidth="1"/>
    <col min="2" max="2" width="13.85546875" style="116" customWidth="1"/>
    <col min="3" max="6" width="9.140625" style="116"/>
    <col min="7" max="7" width="6.28515625" style="116" customWidth="1"/>
    <col min="8" max="16384" width="9.140625" style="116"/>
  </cols>
  <sheetData>
    <row r="2" spans="2:15" ht="18">
      <c r="B2" s="115" t="s">
        <v>116</v>
      </c>
    </row>
    <row r="5" spans="2:15">
      <c r="B5" s="117" t="s">
        <v>117</v>
      </c>
      <c r="C5" s="117"/>
      <c r="D5" s="117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2:15">
      <c r="B6" s="119"/>
    </row>
    <row r="7" spans="2:15">
      <c r="B7" s="116" t="s">
        <v>118</v>
      </c>
    </row>
    <row r="14" spans="2:15">
      <c r="B14" s="116" t="s">
        <v>119</v>
      </c>
    </row>
    <row r="28" spans="2:15">
      <c r="B28" s="117" t="s">
        <v>120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30" spans="2:15">
      <c r="B30" s="116" t="s">
        <v>121</v>
      </c>
    </row>
    <row r="31" spans="2:15">
      <c r="B31" s="116" t="s">
        <v>122</v>
      </c>
    </row>
    <row r="46" spans="2:2">
      <c r="B46" s="116" t="s">
        <v>125</v>
      </c>
    </row>
    <row r="57" spans="2:15">
      <c r="B57" s="116" t="s">
        <v>123</v>
      </c>
    </row>
    <row r="58" spans="2:15">
      <c r="B58" s="120"/>
    </row>
    <row r="59" spans="2:15">
      <c r="B59" s="120"/>
    </row>
    <row r="60" spans="2:15">
      <c r="B60" s="117" t="s">
        <v>124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2:15">
      <c r="B61" s="120"/>
    </row>
    <row r="66" spans="2:12">
      <c r="B66" s="116" t="s">
        <v>126</v>
      </c>
    </row>
    <row r="67" spans="2:12">
      <c r="B67" s="116" t="s">
        <v>127</v>
      </c>
    </row>
    <row r="68" spans="2:12">
      <c r="B68" s="192" t="s">
        <v>128</v>
      </c>
      <c r="C68" s="192"/>
      <c r="D68" s="192"/>
      <c r="E68" s="192"/>
      <c r="F68" s="192"/>
      <c r="G68" s="192"/>
    </row>
    <row r="71" spans="2:12">
      <c r="B71" s="116" t="s">
        <v>129</v>
      </c>
    </row>
    <row r="72" spans="2:12">
      <c r="B72" s="116" t="s">
        <v>130</v>
      </c>
    </row>
    <row r="77" spans="2:12">
      <c r="L77" s="191"/>
    </row>
    <row r="78" spans="2:12">
      <c r="L78" s="191"/>
    </row>
    <row r="79" spans="2:12">
      <c r="L79" s="191"/>
    </row>
    <row r="80" spans="2:12">
      <c r="L80" s="191"/>
    </row>
    <row r="81" spans="12:12">
      <c r="L81" s="191"/>
    </row>
    <row r="82" spans="12:12">
      <c r="L82" s="119"/>
    </row>
  </sheetData>
  <mergeCells count="2">
    <mergeCell ref="L77:L81"/>
    <mergeCell ref="B68:G68"/>
  </mergeCells>
  <phoneticPr fontId="1" type="noConversion"/>
  <hyperlinks>
    <hyperlink ref="B68" r:id="rId1"/>
  </hyperlinks>
  <pageMargins left="0.75" right="0.75" top="1" bottom="1" header="0.5" footer="0.5"/>
  <pageSetup paperSize="9" scale="6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V54"/>
  <sheetViews>
    <sheetView showGridLines="0" showRowColHeaders="0" showZeros="0" tabSelected="1" showOutlineSymbols="0" workbookViewId="0">
      <pane ySplit="5" topLeftCell="A9" activePane="bottomLeft" state="frozenSplit"/>
      <selection activeCell="J11" sqref="J11"/>
      <selection pane="bottomLeft" sqref="A1:M1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6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6">
      <c r="A2" s="33" t="s">
        <v>86</v>
      </c>
    </row>
    <row r="5" spans="1:256" ht="6" customHeight="1"/>
    <row r="6" spans="1:256" ht="18">
      <c r="A6" s="34" t="s">
        <v>89</v>
      </c>
    </row>
    <row r="7" spans="1:256" ht="3.75" customHeight="1"/>
    <row r="8" spans="1:256" s="33" customFormat="1">
      <c r="A8" s="33" t="s">
        <v>10</v>
      </c>
    </row>
    <row r="9" spans="1:256" s="33" customFormat="1">
      <c r="A9" s="33" t="s">
        <v>11</v>
      </c>
    </row>
    <row r="10" spans="1:256" ht="5.25" customHeight="1" thickBot="1">
      <c r="A10" s="35"/>
      <c r="B10" s="33"/>
      <c r="C10" s="33"/>
      <c r="D10" s="33"/>
    </row>
    <row r="11" spans="1:256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6" ht="16.5" customHeight="1" thickBot="1">
      <c r="A12" s="123"/>
      <c r="B12" s="40">
        <f>E26</f>
        <v>0</v>
      </c>
      <c r="C12" s="41"/>
      <c r="D12" s="142">
        <f>SUM(E30,E40,E48,J32,M24,M32,M39,J43,J51,M51)</f>
        <v>0</v>
      </c>
      <c r="E12" s="143"/>
      <c r="F12" s="42"/>
      <c r="G12" s="43"/>
      <c r="H12" s="40">
        <f>B12-D12</f>
        <v>0</v>
      </c>
      <c r="I12" s="44"/>
      <c r="L12" s="45"/>
    </row>
    <row r="13" spans="1:256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6" ht="6.75" customHeight="1" thickBot="1">
      <c r="A14" s="35"/>
      <c r="B14" s="33"/>
      <c r="C14" s="33"/>
      <c r="D14" s="33"/>
    </row>
    <row r="15" spans="1:256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6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V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8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83"/>
      <c r="H18" s="59" t="s">
        <v>16</v>
      </c>
      <c r="I18" s="60"/>
      <c r="J18" s="31">
        <f>'Feb-Tracking'!AF28</f>
        <v>0</v>
      </c>
      <c r="K18" s="61" t="s">
        <v>68</v>
      </c>
      <c r="L18" s="60"/>
      <c r="M18" s="62">
        <f>'Feb-Tracking'!AF63</f>
        <v>0</v>
      </c>
    </row>
    <row r="19" spans="1:13">
      <c r="A19" s="153"/>
      <c r="B19" s="133" t="s">
        <v>14</v>
      </c>
      <c r="C19" s="134"/>
      <c r="D19" s="60"/>
      <c r="E19" s="58"/>
      <c r="G19" s="183"/>
      <c r="H19" s="59" t="s">
        <v>46</v>
      </c>
      <c r="I19" s="60"/>
      <c r="J19" s="31">
        <f>'Feb-Tracking'!AF29</f>
        <v>0</v>
      </c>
      <c r="K19" s="61" t="s">
        <v>69</v>
      </c>
      <c r="L19" s="60"/>
      <c r="M19" s="62">
        <f>'Feb-Tracking'!AF64</f>
        <v>0</v>
      </c>
    </row>
    <row r="20" spans="1:13">
      <c r="A20" s="153"/>
      <c r="B20" s="133" t="s">
        <v>15</v>
      </c>
      <c r="C20" s="134"/>
      <c r="D20" s="60"/>
      <c r="E20" s="58"/>
      <c r="G20" s="183"/>
      <c r="H20" s="59" t="s">
        <v>47</v>
      </c>
      <c r="I20" s="60"/>
      <c r="J20" s="31">
        <f>'Feb-Tracking'!AF30</f>
        <v>0</v>
      </c>
      <c r="K20" s="61" t="s">
        <v>70</v>
      </c>
      <c r="L20" s="60"/>
      <c r="M20" s="62">
        <f>'Feb-Tracking'!AF65</f>
        <v>0</v>
      </c>
    </row>
    <row r="21" spans="1:13">
      <c r="A21" s="153"/>
      <c r="B21" s="133" t="s">
        <v>16</v>
      </c>
      <c r="C21" s="134"/>
      <c r="D21" s="60"/>
      <c r="E21" s="58"/>
      <c r="G21" s="183"/>
      <c r="H21" s="59" t="s">
        <v>48</v>
      </c>
      <c r="I21" s="60"/>
      <c r="J21" s="31">
        <f>'Feb-Tracking'!AF31</f>
        <v>0</v>
      </c>
      <c r="K21" s="61"/>
      <c r="L21" s="60"/>
      <c r="M21" s="62">
        <f>'Feb-Tracking'!AF66</f>
        <v>0</v>
      </c>
    </row>
    <row r="22" spans="1:13">
      <c r="A22" s="153"/>
      <c r="B22" s="133" t="s">
        <v>17</v>
      </c>
      <c r="C22" s="134"/>
      <c r="D22" s="60"/>
      <c r="E22" s="58"/>
      <c r="G22" s="183"/>
      <c r="H22" s="59" t="s">
        <v>49</v>
      </c>
      <c r="I22" s="60"/>
      <c r="J22" s="31">
        <f>'Feb-Tracking'!AF32</f>
        <v>0</v>
      </c>
      <c r="K22" s="63"/>
      <c r="L22" s="64"/>
      <c r="M22" s="62">
        <f>'Feb-Tracking'!AF67</f>
        <v>0</v>
      </c>
    </row>
    <row r="23" spans="1:13">
      <c r="A23" s="153"/>
      <c r="B23" s="133" t="s">
        <v>18</v>
      </c>
      <c r="C23" s="134"/>
      <c r="D23" s="60"/>
      <c r="E23" s="58"/>
      <c r="G23" s="183"/>
      <c r="H23" s="59" t="s">
        <v>1</v>
      </c>
      <c r="I23" s="60"/>
      <c r="J23" s="31">
        <f>'Feb-Tracking'!AF33</f>
        <v>0</v>
      </c>
      <c r="K23" s="63"/>
      <c r="L23" s="60"/>
      <c r="M23" s="62">
        <f>'Feb-Tracking'!AF68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83"/>
      <c r="H24" s="59" t="s">
        <v>50</v>
      </c>
      <c r="I24" s="60"/>
      <c r="J24" s="31">
        <f>'Feb-Tracking'!AF34</f>
        <v>0</v>
      </c>
      <c r="K24" s="65" t="s">
        <v>25</v>
      </c>
      <c r="L24" s="66">
        <f>SUM(L18:L23)</f>
        <v>0</v>
      </c>
      <c r="M24" s="67">
        <f>SUM(M18:M23)</f>
        <v>0</v>
      </c>
    </row>
    <row r="25" spans="1:13">
      <c r="A25" s="153"/>
      <c r="B25" s="133"/>
      <c r="C25" s="134"/>
      <c r="D25" s="60"/>
      <c r="E25" s="58"/>
      <c r="G25" s="183"/>
      <c r="H25" s="59" t="s">
        <v>51</v>
      </c>
      <c r="I25" s="60"/>
      <c r="J25" s="31">
        <f>'Feb-Tracking'!AF35</f>
        <v>0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0</v>
      </c>
      <c r="G26" s="183"/>
      <c r="H26" s="59" t="s">
        <v>52</v>
      </c>
      <c r="I26" s="60"/>
      <c r="J26" s="31">
        <f>'Feb-Tracking'!AF36</f>
        <v>0</v>
      </c>
      <c r="K26" s="61" t="s">
        <v>72</v>
      </c>
      <c r="L26" s="60"/>
      <c r="M26" s="62">
        <f>'Feb-Tracking'!AF71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'Feb-Tracking'!AF6</f>
        <v>0</v>
      </c>
      <c r="G27" s="183"/>
      <c r="H27" s="59"/>
      <c r="I27" s="60"/>
      <c r="J27" s="31">
        <f>'Feb-Tracking'!AF37</f>
        <v>0</v>
      </c>
      <c r="K27" s="61" t="s">
        <v>73</v>
      </c>
      <c r="L27" s="60"/>
      <c r="M27" s="62">
        <f>'Feb-Tracking'!AF72</f>
        <v>0</v>
      </c>
    </row>
    <row r="28" spans="1:13">
      <c r="A28" s="166"/>
      <c r="B28" s="140" t="s">
        <v>0</v>
      </c>
      <c r="C28" s="141"/>
      <c r="D28" s="60"/>
      <c r="E28" s="32">
        <f>'Feb-Tracking'!AF7</f>
        <v>0</v>
      </c>
      <c r="G28" s="183"/>
      <c r="H28" s="59"/>
      <c r="I28" s="60"/>
      <c r="J28" s="31">
        <f>'Feb-Tracking'!AF38</f>
        <v>0</v>
      </c>
      <c r="K28" s="61" t="s">
        <v>3</v>
      </c>
      <c r="L28" s="60"/>
      <c r="M28" s="62">
        <f>'Feb-Tracking'!AF73</f>
        <v>0</v>
      </c>
    </row>
    <row r="29" spans="1:13">
      <c r="A29" s="166"/>
      <c r="B29" s="140"/>
      <c r="C29" s="141"/>
      <c r="D29" s="60"/>
      <c r="E29" s="32">
        <f>'Feb-Tracking'!AF8</f>
        <v>0</v>
      </c>
      <c r="G29" s="183"/>
      <c r="H29" s="59"/>
      <c r="I29" s="60"/>
      <c r="J29" s="31">
        <f>'Feb-Tracking'!AF39</f>
        <v>0</v>
      </c>
      <c r="K29" s="61" t="s">
        <v>74</v>
      </c>
      <c r="L29" s="60"/>
      <c r="M29" s="62">
        <f>'Feb-Tracking'!AF74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83"/>
      <c r="H30" s="71"/>
      <c r="I30" s="64"/>
      <c r="J30" s="31">
        <f>'Feb-Tracking'!AF40</f>
        <v>0</v>
      </c>
      <c r="K30" s="72"/>
      <c r="L30" s="60"/>
      <c r="M30" s="62">
        <f>'Feb-Tracking'!AF75</f>
        <v>0</v>
      </c>
    </row>
    <row r="31" spans="1:13" ht="13.5" thickBot="1">
      <c r="A31" s="73"/>
      <c r="B31" s="74"/>
      <c r="C31" s="74"/>
      <c r="D31" s="75"/>
      <c r="E31" s="75"/>
      <c r="G31" s="183"/>
      <c r="H31" s="76"/>
      <c r="I31" s="60"/>
      <c r="J31" s="31">
        <f>'Feb-Tracking'!AF41</f>
        <v>0</v>
      </c>
      <c r="K31" s="61"/>
      <c r="L31" s="60"/>
      <c r="M31" s="62">
        <f>'Feb-Tracking'!AF76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83"/>
      <c r="H32" s="77" t="s">
        <v>25</v>
      </c>
      <c r="I32" s="66">
        <f>SUM(I18:I31)</f>
        <v>0</v>
      </c>
      <c r="J32" s="66">
        <f>SUM(J18:J31)</f>
        <v>0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'Feb-Tracking'!AF11</f>
        <v>0</v>
      </c>
      <c r="G33" s="183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'Feb-Tracking'!AF12</f>
        <v>0</v>
      </c>
      <c r="G34" s="183"/>
      <c r="H34" s="59" t="s">
        <v>55</v>
      </c>
      <c r="I34" s="60"/>
      <c r="J34" s="31">
        <f>'Feb-Tracking'!AF44</f>
        <v>0</v>
      </c>
      <c r="K34" s="61" t="s">
        <v>76</v>
      </c>
      <c r="L34" s="60"/>
      <c r="M34" s="62">
        <f>'Feb-Tracking'!AF79</f>
        <v>0</v>
      </c>
    </row>
    <row r="35" spans="1:13">
      <c r="A35" s="153"/>
      <c r="B35" s="140" t="s">
        <v>131</v>
      </c>
      <c r="C35" s="141"/>
      <c r="D35" s="60"/>
      <c r="E35" s="62">
        <f>'Feb-Tracking'!AF13</f>
        <v>0</v>
      </c>
      <c r="G35" s="183"/>
      <c r="H35" s="59" t="s">
        <v>56</v>
      </c>
      <c r="I35" s="60"/>
      <c r="J35" s="31">
        <f>'Feb-Tracking'!AF45</f>
        <v>0</v>
      </c>
      <c r="K35" s="61" t="s">
        <v>77</v>
      </c>
      <c r="L35" s="60"/>
      <c r="M35" s="62">
        <f>'Feb-Tracking'!AF80</f>
        <v>0</v>
      </c>
    </row>
    <row r="36" spans="1:13">
      <c r="A36" s="153"/>
      <c r="B36" s="140" t="s">
        <v>31</v>
      </c>
      <c r="C36" s="141"/>
      <c r="D36" s="60"/>
      <c r="E36" s="62">
        <f>'Feb-Tracking'!AF14</f>
        <v>0</v>
      </c>
      <c r="G36" s="183"/>
      <c r="H36" s="59" t="s">
        <v>57</v>
      </c>
      <c r="I36" s="60"/>
      <c r="J36" s="31">
        <f>'Feb-Tracking'!AF46</f>
        <v>0</v>
      </c>
      <c r="K36" s="61" t="s">
        <v>78</v>
      </c>
      <c r="L36" s="60"/>
      <c r="M36" s="62">
        <f>'Feb-Tracking'!AF81</f>
        <v>0</v>
      </c>
    </row>
    <row r="37" spans="1:13">
      <c r="A37" s="153"/>
      <c r="B37" s="140" t="s">
        <v>32</v>
      </c>
      <c r="C37" s="141"/>
      <c r="D37" s="60"/>
      <c r="E37" s="62">
        <f>'Feb-Tracking'!AF15</f>
        <v>0</v>
      </c>
      <c r="G37" s="183"/>
      <c r="H37" s="59" t="s">
        <v>58</v>
      </c>
      <c r="I37" s="60"/>
      <c r="J37" s="31">
        <f>'Feb-Tracking'!AF47</f>
        <v>0</v>
      </c>
      <c r="K37" s="61"/>
      <c r="L37" s="60"/>
      <c r="M37" s="62">
        <f>'Feb-Tracking'!AF82</f>
        <v>0</v>
      </c>
    </row>
    <row r="38" spans="1:13">
      <c r="A38" s="153"/>
      <c r="B38" s="140" t="s">
        <v>33</v>
      </c>
      <c r="C38" s="141"/>
      <c r="D38" s="60"/>
      <c r="E38" s="62">
        <f>'Feb-Tracking'!AF16</f>
        <v>0</v>
      </c>
      <c r="G38" s="183"/>
      <c r="H38" s="59" t="s">
        <v>59</v>
      </c>
      <c r="I38" s="60"/>
      <c r="J38" s="31">
        <f>'Feb-Tracking'!AF48</f>
        <v>0</v>
      </c>
      <c r="K38" s="61"/>
      <c r="L38" s="60"/>
      <c r="M38" s="62">
        <f>'Feb-Tracking'!AF83</f>
        <v>0</v>
      </c>
    </row>
    <row r="39" spans="1:13">
      <c r="A39" s="153"/>
      <c r="B39" s="140"/>
      <c r="C39" s="141"/>
      <c r="D39" s="60"/>
      <c r="E39" s="62">
        <f>'Feb-Tracking'!AF17</f>
        <v>0</v>
      </c>
      <c r="G39" s="183"/>
      <c r="H39" s="59" t="s">
        <v>60</v>
      </c>
      <c r="I39" s="60"/>
      <c r="J39" s="31">
        <f>'Feb-Tracking'!AF49</f>
        <v>0</v>
      </c>
      <c r="K39" s="80" t="s">
        <v>25</v>
      </c>
      <c r="L39" s="81">
        <f>SUM(L34:L38)</f>
        <v>0</v>
      </c>
      <c r="M39" s="82">
        <f>SUM(M34:M38)</f>
        <v>0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83"/>
      <c r="H40" s="59" t="s">
        <v>61</v>
      </c>
      <c r="I40" s="60"/>
      <c r="J40" s="31">
        <f>'Feb-Tracking'!AF50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83"/>
      <c r="H41" s="71"/>
      <c r="I41" s="64"/>
      <c r="J41" s="31">
        <f>'Feb-Tracking'!AF51</f>
        <v>0</v>
      </c>
      <c r="K41" s="61" t="s">
        <v>79</v>
      </c>
      <c r="L41" s="60"/>
      <c r="M41" s="62">
        <f>'Feb-Tracking'!AF86</f>
        <v>0</v>
      </c>
    </row>
    <row r="42" spans="1:13">
      <c r="A42" s="153"/>
      <c r="B42" s="68" t="s">
        <v>35</v>
      </c>
      <c r="C42" s="69"/>
      <c r="D42" s="60"/>
      <c r="E42" s="62">
        <f>'Feb-Tracking'!AF20</f>
        <v>0</v>
      </c>
      <c r="G42" s="183"/>
      <c r="H42" s="71"/>
      <c r="I42" s="60"/>
      <c r="J42" s="31">
        <f>'Feb-Tracking'!AF52</f>
        <v>0</v>
      </c>
      <c r="K42" s="61" t="s">
        <v>80</v>
      </c>
      <c r="L42" s="60"/>
      <c r="M42" s="62">
        <f>'Feb-Tracking'!AF87</f>
        <v>0</v>
      </c>
    </row>
    <row r="43" spans="1:13">
      <c r="A43" s="153"/>
      <c r="B43" s="68" t="s">
        <v>37</v>
      </c>
      <c r="C43" s="69"/>
      <c r="D43" s="60"/>
      <c r="E43" s="62">
        <f>'Feb-Tracking'!AF21</f>
        <v>0</v>
      </c>
      <c r="G43" s="183"/>
      <c r="H43" s="83" t="s">
        <v>25</v>
      </c>
      <c r="I43" s="81">
        <f>SUM(I34:I42)</f>
        <v>0</v>
      </c>
      <c r="J43" s="81">
        <f>SUM(J34:J42)</f>
        <v>0</v>
      </c>
      <c r="K43" s="61" t="s">
        <v>81</v>
      </c>
      <c r="L43" s="60"/>
      <c r="M43" s="62">
        <f>'Feb-Tracking'!AF88</f>
        <v>0</v>
      </c>
    </row>
    <row r="44" spans="1:13">
      <c r="A44" s="153"/>
      <c r="B44" s="68" t="s">
        <v>5</v>
      </c>
      <c r="C44" s="69"/>
      <c r="D44" s="60"/>
      <c r="E44" s="62">
        <f>'Feb-Tracking'!AF22</f>
        <v>0</v>
      </c>
      <c r="G44" s="183"/>
      <c r="H44" s="71" t="s">
        <v>62</v>
      </c>
      <c r="I44" s="31"/>
      <c r="J44" s="31"/>
      <c r="K44" s="61" t="s">
        <v>82</v>
      </c>
      <c r="L44" s="60"/>
      <c r="M44" s="62">
        <f>'Feb-Tracking'!AF89</f>
        <v>0</v>
      </c>
    </row>
    <row r="45" spans="1:13">
      <c r="A45" s="153"/>
      <c r="B45" s="55" t="s">
        <v>6</v>
      </c>
      <c r="C45" s="56"/>
      <c r="D45" s="60"/>
      <c r="E45" s="62">
        <f>'Feb-Tracking'!AF23</f>
        <v>0</v>
      </c>
      <c r="G45" s="183"/>
      <c r="H45" s="59" t="s">
        <v>63</v>
      </c>
      <c r="I45" s="60"/>
      <c r="J45" s="31">
        <f>'Feb-Tracking'!AF55</f>
        <v>0</v>
      </c>
      <c r="K45" s="61" t="s">
        <v>83</v>
      </c>
      <c r="L45" s="60"/>
      <c r="M45" s="62">
        <f>'Feb-Tracking'!AF90</f>
        <v>0</v>
      </c>
    </row>
    <row r="46" spans="1:13">
      <c r="A46" s="153"/>
      <c r="B46" s="55" t="s">
        <v>36</v>
      </c>
      <c r="C46" s="56"/>
      <c r="D46" s="60"/>
      <c r="E46" s="62">
        <f>'Feb-Tracking'!AF24</f>
        <v>0</v>
      </c>
      <c r="G46" s="183"/>
      <c r="H46" s="59" t="s">
        <v>2</v>
      </c>
      <c r="I46" s="60"/>
      <c r="J46" s="31">
        <f>'Feb-Tracking'!AF56</f>
        <v>0</v>
      </c>
      <c r="K46" s="61" t="s">
        <v>84</v>
      </c>
      <c r="L46" s="60"/>
      <c r="M46" s="62">
        <f>'Feb-Tracking'!AF91</f>
        <v>0</v>
      </c>
    </row>
    <row r="47" spans="1:13">
      <c r="A47" s="153"/>
      <c r="B47" s="55"/>
      <c r="C47" s="56"/>
      <c r="D47" s="60"/>
      <c r="E47" s="62">
        <f>'Feb-Tracking'!AF25</f>
        <v>0</v>
      </c>
      <c r="G47" s="183"/>
      <c r="H47" s="59" t="s">
        <v>64</v>
      </c>
      <c r="I47" s="60"/>
      <c r="J47" s="31">
        <f>'Feb-Tracking'!AF57</f>
        <v>0</v>
      </c>
      <c r="K47" s="61" t="s">
        <v>85</v>
      </c>
      <c r="L47" s="60"/>
      <c r="M47" s="62">
        <f>'Feb-Tracking'!AF92</f>
        <v>0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83"/>
      <c r="H48" s="59" t="s">
        <v>65</v>
      </c>
      <c r="I48" s="60"/>
      <c r="J48" s="31">
        <f>'Feb-Tracking'!AF58</f>
        <v>0</v>
      </c>
      <c r="K48" s="61"/>
      <c r="L48" s="60"/>
      <c r="M48" s="62">
        <f>'Feb-Tracking'!AF93</f>
        <v>0</v>
      </c>
    </row>
    <row r="49" spans="1:13" ht="13.5" thickBot="1">
      <c r="A49" s="151"/>
      <c r="B49" s="151"/>
      <c r="C49" s="54"/>
      <c r="D49" s="84"/>
      <c r="E49" s="84"/>
      <c r="G49" s="183"/>
      <c r="H49" s="59" t="s">
        <v>66</v>
      </c>
      <c r="I49" s="60"/>
      <c r="J49" s="31">
        <f>'Feb-Tracking'!AF59</f>
        <v>0</v>
      </c>
      <c r="K49" s="61"/>
      <c r="L49" s="60"/>
      <c r="M49" s="62">
        <f>'Feb-Tracking'!AF94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0</v>
      </c>
      <c r="G50" s="183"/>
      <c r="H50" s="59"/>
      <c r="I50" s="60"/>
      <c r="J50" s="31">
        <f>'Feb-Tracking'!AF60</f>
        <v>0</v>
      </c>
      <c r="K50" s="61"/>
      <c r="L50" s="60"/>
      <c r="M50" s="62">
        <f>'Feb-Tracking'!AF95</f>
        <v>0</v>
      </c>
    </row>
    <row r="51" spans="1:13" ht="13.5" customHeight="1" thickBot="1">
      <c r="A51" s="163"/>
      <c r="B51" s="164"/>
      <c r="C51" s="165"/>
      <c r="D51" s="158"/>
      <c r="E51" s="158"/>
      <c r="G51" s="184"/>
      <c r="H51" s="85" t="s">
        <v>25</v>
      </c>
      <c r="I51" s="86">
        <f>SUM(I45:I50)</f>
        <v>0</v>
      </c>
      <c r="J51" s="86">
        <f>SUM(J45:J50)</f>
        <v>0</v>
      </c>
      <c r="K51" s="85" t="s">
        <v>25</v>
      </c>
      <c r="L51" s="86">
        <f>SUM(L41:L50)</f>
        <v>0</v>
      </c>
      <c r="M51" s="87">
        <f>SUM(M41:M50)</f>
        <v>0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D27:D29 D33:D39 D42:D47 I18:I31 I34:I42 I45:I50 L18:L23 L26:L31 L34:L38 L41:L50 D18:E25" name="Range3"/>
    <protectedRange sqref="B18:C25 B27:C29 B33:C39 B42:C47 H18:H31 H34:H42 H45:H50 K18:K23 K26:K31 K34:K38 K41:K50" name="Range2"/>
  </protectedRanges>
  <mergeCells count="46"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B36:C36"/>
    <mergeCell ref="D12:E12"/>
    <mergeCell ref="B17:E17"/>
    <mergeCell ref="B18:C18"/>
    <mergeCell ref="B19:C19"/>
    <mergeCell ref="D15:E15"/>
    <mergeCell ref="B27:C27"/>
    <mergeCell ref="B28:C28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A27:A30"/>
    <mergeCell ref="K15:K16"/>
    <mergeCell ref="A15:B16"/>
    <mergeCell ref="G15:H16"/>
    <mergeCell ref="B22:C22"/>
    <mergeCell ref="B23:C23"/>
    <mergeCell ref="B30:C30"/>
    <mergeCell ref="B29:C29"/>
  </mergeCells>
  <phoneticPr fontId="1" type="noConversion"/>
  <dataValidations count="1">
    <dataValidation type="decimal" operator="lessThan" allowBlank="1" showInputMessage="1" showErrorMessage="1" error="Sila isikan maklumat yang berkenaan dalam bentuk angka" sqref="D18:E25 D27:D29 D33:D39 D42:D47 I18:I31 L18:L23 L26:L31 L34:L38 I34:I42 I45:I50 L41:L50">
      <formula1>1E+32</formula1>
    </dataValidation>
  </dataValidations>
  <printOptions horizontalCentered="1" verticalCentered="1"/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IE96"/>
  <sheetViews>
    <sheetView showGridLines="0" showRowColHeaders="0" showZeros="0" workbookViewId="0">
      <pane xSplit="2" ySplit="5" topLeftCell="C6" activePane="bottomRight" state="frozenSplit"/>
      <selection sqref="A1:M1"/>
      <selection pane="topRight" sqref="A1:M1"/>
      <selection pane="bottomLeft" sqref="A1:M1"/>
      <selection pane="bottomRight"/>
    </sheetView>
  </sheetViews>
  <sheetFormatPr defaultRowHeight="12.75"/>
  <cols>
    <col min="1" max="1" width="6.7109375" style="30" customWidth="1"/>
    <col min="2" max="2" width="27.7109375" style="30" customWidth="1"/>
    <col min="3" max="3" width="10.5703125" style="30" customWidth="1"/>
    <col min="4" max="31" width="9.140625" style="30"/>
    <col min="32" max="32" width="9.140625" style="94"/>
    <col min="33" max="16384" width="9.140625" style="30"/>
  </cols>
  <sheetData>
    <row r="1" spans="1:239" ht="18">
      <c r="A1" s="34" t="s">
        <v>100</v>
      </c>
    </row>
    <row r="2" spans="1:239" s="33" customFormat="1">
      <c r="A2" s="33" t="s">
        <v>92</v>
      </c>
      <c r="AF2" s="94"/>
    </row>
    <row r="3" spans="1:239" s="33" customFormat="1">
      <c r="AF3" s="94"/>
    </row>
    <row r="4" spans="1:239" s="93" customFormat="1" ht="12.75" customHeight="1">
      <c r="A4" s="95"/>
      <c r="B4" s="74"/>
      <c r="AF4" s="96"/>
    </row>
    <row r="5" spans="1:239" s="100" customFormat="1" ht="12.75" customHeight="1">
      <c r="A5" s="179" t="s">
        <v>93</v>
      </c>
      <c r="B5" s="179"/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7">
        <v>19</v>
      </c>
      <c r="V5" s="97">
        <v>20</v>
      </c>
      <c r="W5" s="97">
        <v>21</v>
      </c>
      <c r="X5" s="97">
        <v>22</v>
      </c>
      <c r="Y5" s="97">
        <v>23</v>
      </c>
      <c r="Z5" s="97">
        <v>24</v>
      </c>
      <c r="AA5" s="97">
        <v>25</v>
      </c>
      <c r="AB5" s="97">
        <v>26</v>
      </c>
      <c r="AC5" s="97">
        <v>27</v>
      </c>
      <c r="AD5" s="97">
        <v>28</v>
      </c>
      <c r="AE5" s="97">
        <v>29</v>
      </c>
      <c r="AF5" s="98" t="s">
        <v>96</v>
      </c>
      <c r="AG5" s="99"/>
    </row>
    <row r="6" spans="1:239" s="105" customFormat="1" ht="12.75" customHeight="1">
      <c r="A6" s="180" t="s">
        <v>21</v>
      </c>
      <c r="B6" s="101" t="str">
        <f>February!B27</f>
        <v>Cukai pendapatan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3">
        <f>SUM(C6:AE6)</f>
        <v>0</v>
      </c>
      <c r="AG6" s="104"/>
    </row>
    <row r="7" spans="1:239" s="105" customFormat="1" ht="12.75" customHeight="1">
      <c r="A7" s="180"/>
      <c r="B7" s="101" t="str">
        <f>February!B28</f>
        <v>Zakat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3">
        <f>SUM(C7:AE7)</f>
        <v>0</v>
      </c>
      <c r="AG7" s="104"/>
    </row>
    <row r="8" spans="1:239" s="105" customFormat="1" ht="12.75" customHeight="1">
      <c r="A8" s="180"/>
      <c r="B8" s="101">
        <f>February!B29</f>
        <v>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3">
        <f>SUM(C8:AE8)</f>
        <v>0</v>
      </c>
      <c r="AG8" s="104"/>
    </row>
    <row r="9" spans="1:239" s="105" customFormat="1" ht="12.75" customHeight="1" thickBot="1">
      <c r="A9" s="181"/>
      <c r="B9" s="85" t="s">
        <v>94</v>
      </c>
      <c r="C9" s="66">
        <f t="shared" ref="C9:AF9" si="0">SUM(C6:C8)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6">
        <f t="shared" si="0"/>
        <v>0</v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107">
        <f t="shared" si="0"/>
        <v>0</v>
      </c>
      <c r="AG9" s="104"/>
    </row>
    <row r="10" spans="1:239" s="100" customFormat="1">
      <c r="A10" s="176" t="s">
        <v>42</v>
      </c>
      <c r="B10" s="74" t="s">
        <v>28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108"/>
      <c r="IE10" s="109" t="s">
        <v>4</v>
      </c>
    </row>
    <row r="11" spans="1:239" s="111" customFormat="1">
      <c r="A11" s="177"/>
      <c r="B11" s="101" t="str">
        <f>February!B33</f>
        <v>Rumah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110">
        <f t="shared" ref="AF11:AF18" si="1">SUM(C11:AE11)</f>
        <v>0</v>
      </c>
    </row>
    <row r="12" spans="1:239" s="111" customFormat="1">
      <c r="A12" s="177"/>
      <c r="B12" s="101" t="str">
        <f>February!B34</f>
        <v>Kereta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110">
        <f t="shared" si="1"/>
        <v>0</v>
      </c>
    </row>
    <row r="13" spans="1:239" s="111" customFormat="1">
      <c r="A13" s="177"/>
      <c r="B13" s="101" t="str">
        <f>February!B35</f>
        <v>Kad kredit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110">
        <f t="shared" si="1"/>
        <v>0</v>
      </c>
    </row>
    <row r="14" spans="1:239" s="111" customFormat="1">
      <c r="A14" s="177"/>
      <c r="B14" s="101" t="str">
        <f>February!B36</f>
        <v>Peribadi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110">
        <f t="shared" si="1"/>
        <v>0</v>
      </c>
    </row>
    <row r="15" spans="1:239" s="111" customFormat="1">
      <c r="A15" s="177"/>
      <c r="B15" s="101" t="str">
        <f>February!B37</f>
        <v>Pengajian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110">
        <f t="shared" si="1"/>
        <v>0</v>
      </c>
    </row>
    <row r="16" spans="1:239" s="111" customFormat="1">
      <c r="A16" s="177"/>
      <c r="B16" s="101" t="str">
        <f>February!B38</f>
        <v>Lain-lain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110">
        <f t="shared" si="1"/>
        <v>0</v>
      </c>
    </row>
    <row r="17" spans="1:32" s="111" customFormat="1">
      <c r="A17" s="177"/>
      <c r="B17" s="101">
        <f>February!B39</f>
        <v>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110">
        <f t="shared" si="1"/>
        <v>0</v>
      </c>
    </row>
    <row r="18" spans="1:32" s="111" customFormat="1" ht="13.5" thickBot="1">
      <c r="A18" s="177"/>
      <c r="B18" s="85" t="s">
        <v>95</v>
      </c>
      <c r="C18" s="66">
        <f t="shared" ref="C18:AE18" si="2">SUM(C11:C17)</f>
        <v>0</v>
      </c>
      <c r="D18" s="66">
        <f t="shared" si="2"/>
        <v>0</v>
      </c>
      <c r="E18" s="66">
        <f t="shared" si="2"/>
        <v>0</v>
      </c>
      <c r="F18" s="66">
        <f t="shared" si="2"/>
        <v>0</v>
      </c>
      <c r="G18" s="66">
        <f t="shared" si="2"/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 t="shared" si="2"/>
        <v>0</v>
      </c>
      <c r="T18" s="66">
        <f t="shared" si="2"/>
        <v>0</v>
      </c>
      <c r="U18" s="66">
        <f t="shared" si="2"/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  <c r="AA18" s="66">
        <f t="shared" si="2"/>
        <v>0</v>
      </c>
      <c r="AB18" s="66">
        <f t="shared" si="2"/>
        <v>0</v>
      </c>
      <c r="AC18" s="66">
        <f t="shared" si="2"/>
        <v>0</v>
      </c>
      <c r="AD18" s="66">
        <f t="shared" si="2"/>
        <v>0</v>
      </c>
      <c r="AE18" s="66">
        <f t="shared" si="2"/>
        <v>0</v>
      </c>
      <c r="AF18" s="107">
        <f t="shared" si="1"/>
        <v>0</v>
      </c>
    </row>
    <row r="19" spans="1:32" s="111" customFormat="1">
      <c r="A19" s="177"/>
      <c r="B19" s="7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108"/>
    </row>
    <row r="20" spans="1:32" s="111" customFormat="1">
      <c r="A20" s="177"/>
      <c r="B20" s="93" t="str">
        <f>February!B42</f>
        <v>KWSP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110">
        <f t="shared" ref="AF20:AF26" si="3">SUM(C20:AE20)</f>
        <v>0</v>
      </c>
    </row>
    <row r="21" spans="1:32" s="111" customFormat="1">
      <c r="A21" s="177"/>
      <c r="B21" s="93" t="str">
        <f>February!B43</f>
        <v>Simpanan tetap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110">
        <f t="shared" si="3"/>
        <v>0</v>
      </c>
    </row>
    <row r="22" spans="1:32" s="111" customFormat="1">
      <c r="A22" s="177"/>
      <c r="B22" s="93" t="str">
        <f>February!B44</f>
        <v>Tabung Haji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110">
        <f t="shared" si="3"/>
        <v>0</v>
      </c>
    </row>
    <row r="23" spans="1:32" s="111" customFormat="1">
      <c r="A23" s="177"/>
      <c r="B23" s="93" t="str">
        <f>February!B45</f>
        <v>Koperasi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110">
        <f t="shared" si="3"/>
        <v>0</v>
      </c>
    </row>
    <row r="24" spans="1:32" s="111" customFormat="1">
      <c r="A24" s="177"/>
      <c r="B24" s="93" t="str">
        <f>February!B46</f>
        <v xml:space="preserve">Simpanan 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110">
        <f t="shared" si="3"/>
        <v>0</v>
      </c>
    </row>
    <row r="25" spans="1:32" s="111" customFormat="1">
      <c r="A25" s="177"/>
      <c r="B25" s="93">
        <f>February!B47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110">
        <f t="shared" si="3"/>
        <v>0</v>
      </c>
    </row>
    <row r="26" spans="1:32" s="112" customFormat="1" ht="13.5" thickBot="1">
      <c r="A26" s="178"/>
      <c r="B26" s="85" t="s">
        <v>25</v>
      </c>
      <c r="C26" s="66">
        <f t="shared" ref="C26:AE26" si="4">SUM(C20:C25)</f>
        <v>0</v>
      </c>
      <c r="D26" s="66">
        <f t="shared" si="4"/>
        <v>0</v>
      </c>
      <c r="E26" s="66">
        <f t="shared" si="4"/>
        <v>0</v>
      </c>
      <c r="F26" s="66">
        <f t="shared" si="4"/>
        <v>0</v>
      </c>
      <c r="G26" s="66">
        <f t="shared" si="4"/>
        <v>0</v>
      </c>
      <c r="H26" s="66">
        <f t="shared" si="4"/>
        <v>0</v>
      </c>
      <c r="I26" s="66">
        <f t="shared" si="4"/>
        <v>0</v>
      </c>
      <c r="J26" s="66">
        <f t="shared" si="4"/>
        <v>0</v>
      </c>
      <c r="K26" s="66">
        <f t="shared" si="4"/>
        <v>0</v>
      </c>
      <c r="L26" s="66">
        <f t="shared" si="4"/>
        <v>0</v>
      </c>
      <c r="M26" s="66">
        <f t="shared" si="4"/>
        <v>0</v>
      </c>
      <c r="N26" s="66">
        <f t="shared" si="4"/>
        <v>0</v>
      </c>
      <c r="O26" s="66">
        <f t="shared" si="4"/>
        <v>0</v>
      </c>
      <c r="P26" s="66">
        <f t="shared" si="4"/>
        <v>0</v>
      </c>
      <c r="Q26" s="66">
        <f t="shared" si="4"/>
        <v>0</v>
      </c>
      <c r="R26" s="66">
        <f t="shared" si="4"/>
        <v>0</v>
      </c>
      <c r="S26" s="66">
        <f t="shared" si="4"/>
        <v>0</v>
      </c>
      <c r="T26" s="66">
        <f t="shared" si="4"/>
        <v>0</v>
      </c>
      <c r="U26" s="66">
        <f t="shared" si="4"/>
        <v>0</v>
      </c>
      <c r="V26" s="66">
        <f t="shared" si="4"/>
        <v>0</v>
      </c>
      <c r="W26" s="66">
        <f t="shared" si="4"/>
        <v>0</v>
      </c>
      <c r="X26" s="66">
        <f t="shared" si="4"/>
        <v>0</v>
      </c>
      <c r="Y26" s="66">
        <f t="shared" si="4"/>
        <v>0</v>
      </c>
      <c r="Z26" s="66">
        <f t="shared" si="4"/>
        <v>0</v>
      </c>
      <c r="AA26" s="66">
        <f t="shared" si="4"/>
        <v>0</v>
      </c>
      <c r="AB26" s="66">
        <f t="shared" si="4"/>
        <v>0</v>
      </c>
      <c r="AC26" s="66">
        <f t="shared" si="4"/>
        <v>0</v>
      </c>
      <c r="AD26" s="66">
        <f t="shared" si="4"/>
        <v>0</v>
      </c>
      <c r="AE26" s="66">
        <f t="shared" si="4"/>
        <v>0</v>
      </c>
      <c r="AF26" s="107">
        <f t="shared" si="3"/>
        <v>0</v>
      </c>
    </row>
    <row r="27" spans="1:32" s="111" customFormat="1" ht="12.75" customHeight="1">
      <c r="A27" s="176" t="s">
        <v>53</v>
      </c>
      <c r="B27" s="113" t="s">
        <v>45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108"/>
    </row>
    <row r="28" spans="1:32" s="111" customFormat="1">
      <c r="A28" s="177"/>
      <c r="B28" s="101" t="str">
        <f>February!H18</f>
        <v>Sewa rumah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110">
        <f t="shared" ref="AF28:AF42" si="5">SUM(C28:AE28)</f>
        <v>0</v>
      </c>
    </row>
    <row r="29" spans="1:32" s="111" customFormat="1">
      <c r="A29" s="177"/>
      <c r="B29" s="101" t="str">
        <f>February!H19</f>
        <v>Bil air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110">
        <f t="shared" si="5"/>
        <v>0</v>
      </c>
    </row>
    <row r="30" spans="1:32" s="111" customFormat="1">
      <c r="A30" s="177"/>
      <c r="B30" s="101" t="str">
        <f>February!H20</f>
        <v>Bil elektrik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110">
        <f t="shared" si="5"/>
        <v>0</v>
      </c>
    </row>
    <row r="31" spans="1:32" s="111" customFormat="1">
      <c r="A31" s="177"/>
      <c r="B31" s="101" t="str">
        <f>February!H21</f>
        <v>Bil telefon/telefon bimbit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110">
        <f t="shared" si="5"/>
        <v>0</v>
      </c>
    </row>
    <row r="32" spans="1:32" s="111" customFormat="1">
      <c r="A32" s="177"/>
      <c r="B32" s="101" t="str">
        <f>February!H22</f>
        <v>Stesen TV berbayar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110">
        <f t="shared" si="5"/>
        <v>0</v>
      </c>
    </row>
    <row r="33" spans="1:32" s="111" customFormat="1">
      <c r="A33" s="177"/>
      <c r="B33" s="101" t="str">
        <f>February!H23</f>
        <v>Internet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110">
        <f t="shared" si="5"/>
        <v>0</v>
      </c>
    </row>
    <row r="34" spans="1:32" s="111" customFormat="1">
      <c r="A34" s="177"/>
      <c r="B34" s="101" t="str">
        <f>February!H24</f>
        <v>Barangan dapur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110">
        <f t="shared" si="5"/>
        <v>0</v>
      </c>
    </row>
    <row r="35" spans="1:32" s="111" customFormat="1">
      <c r="A35" s="177"/>
      <c r="B35" s="101" t="str">
        <f>February!H25</f>
        <v>Perabot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110">
        <f t="shared" si="5"/>
        <v>0</v>
      </c>
    </row>
    <row r="36" spans="1:32" s="111" customFormat="1">
      <c r="A36" s="177"/>
      <c r="B36" s="101" t="str">
        <f>February!H26</f>
        <v>Kebun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110">
        <f t="shared" si="5"/>
        <v>0</v>
      </c>
    </row>
    <row r="37" spans="1:32" s="111" customFormat="1">
      <c r="A37" s="177"/>
      <c r="B37" s="101">
        <f>February!H27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110">
        <f t="shared" si="5"/>
        <v>0</v>
      </c>
    </row>
    <row r="38" spans="1:32" s="111" customFormat="1">
      <c r="A38" s="177"/>
      <c r="B38" s="101">
        <f>February!H28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110">
        <f t="shared" si="5"/>
        <v>0</v>
      </c>
    </row>
    <row r="39" spans="1:32" s="111" customFormat="1">
      <c r="A39" s="177"/>
      <c r="B39" s="101">
        <f>February!H29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110">
        <f t="shared" si="5"/>
        <v>0</v>
      </c>
    </row>
    <row r="40" spans="1:32" s="111" customFormat="1">
      <c r="A40" s="177"/>
      <c r="B40" s="101">
        <f>February!H30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10">
        <f t="shared" si="5"/>
        <v>0</v>
      </c>
    </row>
    <row r="41" spans="1:32" s="111" customFormat="1">
      <c r="A41" s="177"/>
      <c r="B41" s="101">
        <f>February!H31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110">
        <f t="shared" si="5"/>
        <v>0</v>
      </c>
    </row>
    <row r="42" spans="1:32" s="111" customFormat="1" ht="13.5" thickBot="1">
      <c r="A42" s="177"/>
      <c r="B42" s="85" t="s">
        <v>25</v>
      </c>
      <c r="C42" s="66">
        <f t="shared" ref="C42:AE42" si="6">SUM(C28:C41)</f>
        <v>0</v>
      </c>
      <c r="D42" s="66">
        <f t="shared" si="6"/>
        <v>0</v>
      </c>
      <c r="E42" s="66">
        <f t="shared" si="6"/>
        <v>0</v>
      </c>
      <c r="F42" s="66">
        <f t="shared" si="6"/>
        <v>0</v>
      </c>
      <c r="G42" s="66">
        <f t="shared" si="6"/>
        <v>0</v>
      </c>
      <c r="H42" s="66">
        <f t="shared" si="6"/>
        <v>0</v>
      </c>
      <c r="I42" s="66">
        <f t="shared" si="6"/>
        <v>0</v>
      </c>
      <c r="J42" s="66">
        <f t="shared" si="6"/>
        <v>0</v>
      </c>
      <c r="K42" s="66">
        <f t="shared" si="6"/>
        <v>0</v>
      </c>
      <c r="L42" s="66">
        <f t="shared" si="6"/>
        <v>0</v>
      </c>
      <c r="M42" s="66">
        <f t="shared" si="6"/>
        <v>0</v>
      </c>
      <c r="N42" s="66">
        <f t="shared" si="6"/>
        <v>0</v>
      </c>
      <c r="O42" s="66">
        <f t="shared" si="6"/>
        <v>0</v>
      </c>
      <c r="P42" s="66">
        <f t="shared" si="6"/>
        <v>0</v>
      </c>
      <c r="Q42" s="66">
        <f t="shared" si="6"/>
        <v>0</v>
      </c>
      <c r="R42" s="66">
        <f t="shared" si="6"/>
        <v>0</v>
      </c>
      <c r="S42" s="66">
        <f t="shared" si="6"/>
        <v>0</v>
      </c>
      <c r="T42" s="66">
        <f t="shared" si="6"/>
        <v>0</v>
      </c>
      <c r="U42" s="66">
        <f t="shared" si="6"/>
        <v>0</v>
      </c>
      <c r="V42" s="66">
        <f t="shared" si="6"/>
        <v>0</v>
      </c>
      <c r="W42" s="66">
        <f t="shared" si="6"/>
        <v>0</v>
      </c>
      <c r="X42" s="66">
        <f t="shared" si="6"/>
        <v>0</v>
      </c>
      <c r="Y42" s="66">
        <f t="shared" si="6"/>
        <v>0</v>
      </c>
      <c r="Z42" s="66">
        <f t="shared" si="6"/>
        <v>0</v>
      </c>
      <c r="AA42" s="66">
        <f t="shared" si="6"/>
        <v>0</v>
      </c>
      <c r="AB42" s="66">
        <f t="shared" si="6"/>
        <v>0</v>
      </c>
      <c r="AC42" s="66">
        <f t="shared" si="6"/>
        <v>0</v>
      </c>
      <c r="AD42" s="66">
        <f t="shared" si="6"/>
        <v>0</v>
      </c>
      <c r="AE42" s="66">
        <f t="shared" si="6"/>
        <v>0</v>
      </c>
      <c r="AF42" s="107">
        <f t="shared" si="5"/>
        <v>0</v>
      </c>
    </row>
    <row r="43" spans="1:32" s="111" customFormat="1">
      <c r="A43" s="177"/>
      <c r="B43" s="113" t="s">
        <v>54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108"/>
    </row>
    <row r="44" spans="1:32" s="111" customFormat="1">
      <c r="A44" s="177"/>
      <c r="B44" s="101" t="str">
        <f>February!H34</f>
        <v xml:space="preserve">Yuran sekolah 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110">
        <f t="shared" ref="AF44:AF53" si="7">SUM(C44:AE44)</f>
        <v>0</v>
      </c>
    </row>
    <row r="45" spans="1:32" s="111" customFormat="1">
      <c r="A45" s="177"/>
      <c r="B45" s="101" t="str">
        <f>February!H35</f>
        <v>Yuran universiti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110">
        <f t="shared" si="7"/>
        <v>0</v>
      </c>
    </row>
    <row r="46" spans="1:32" s="111" customFormat="1">
      <c r="A46" s="177"/>
      <c r="B46" s="101" t="str">
        <f>February!H36</f>
        <v>Tuisyen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110">
        <f t="shared" si="7"/>
        <v>0</v>
      </c>
    </row>
    <row r="47" spans="1:32" s="111" customFormat="1">
      <c r="A47" s="177"/>
      <c r="B47" s="101" t="str">
        <f>February!H37</f>
        <v>Pakaian seragam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110">
        <f t="shared" si="7"/>
        <v>0</v>
      </c>
    </row>
    <row r="48" spans="1:32" s="111" customFormat="1">
      <c r="A48" s="177"/>
      <c r="B48" s="101" t="str">
        <f>February!H38</f>
        <v>Alat tulis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110">
        <f t="shared" si="7"/>
        <v>0</v>
      </c>
    </row>
    <row r="49" spans="1:32" s="111" customFormat="1">
      <c r="A49" s="177"/>
      <c r="B49" s="101" t="str">
        <f>February!H39</f>
        <v>Wang saku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110">
        <f t="shared" si="7"/>
        <v>0</v>
      </c>
    </row>
    <row r="50" spans="1:32" s="111" customFormat="1">
      <c r="A50" s="177"/>
      <c r="B50" s="101" t="str">
        <f>February!H40</f>
        <v xml:space="preserve">Bas sekolah 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110">
        <f t="shared" si="7"/>
        <v>0</v>
      </c>
    </row>
    <row r="51" spans="1:32" s="111" customFormat="1">
      <c r="A51" s="177"/>
      <c r="B51" s="101">
        <f>February!H41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10">
        <f t="shared" si="7"/>
        <v>0</v>
      </c>
    </row>
    <row r="52" spans="1:32" s="111" customFormat="1">
      <c r="A52" s="177"/>
      <c r="B52" s="101">
        <f>February!H42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110">
        <f t="shared" si="7"/>
        <v>0</v>
      </c>
    </row>
    <row r="53" spans="1:32" s="111" customFormat="1" ht="13.5" thickBot="1">
      <c r="A53" s="177"/>
      <c r="B53" s="85" t="s">
        <v>25</v>
      </c>
      <c r="C53" s="66">
        <f t="shared" ref="C53:AE53" si="8">SUM(C44:C52)</f>
        <v>0</v>
      </c>
      <c r="D53" s="66">
        <f t="shared" si="8"/>
        <v>0</v>
      </c>
      <c r="E53" s="66">
        <f t="shared" si="8"/>
        <v>0</v>
      </c>
      <c r="F53" s="66">
        <f t="shared" si="8"/>
        <v>0</v>
      </c>
      <c r="G53" s="66">
        <f t="shared" si="8"/>
        <v>0</v>
      </c>
      <c r="H53" s="66">
        <f t="shared" si="8"/>
        <v>0</v>
      </c>
      <c r="I53" s="66">
        <f t="shared" si="8"/>
        <v>0</v>
      </c>
      <c r="J53" s="66">
        <f t="shared" si="8"/>
        <v>0</v>
      </c>
      <c r="K53" s="66">
        <f t="shared" si="8"/>
        <v>0</v>
      </c>
      <c r="L53" s="66">
        <f t="shared" si="8"/>
        <v>0</v>
      </c>
      <c r="M53" s="66">
        <f t="shared" si="8"/>
        <v>0</v>
      </c>
      <c r="N53" s="66">
        <f t="shared" si="8"/>
        <v>0</v>
      </c>
      <c r="O53" s="66">
        <f t="shared" si="8"/>
        <v>0</v>
      </c>
      <c r="P53" s="66">
        <f t="shared" si="8"/>
        <v>0</v>
      </c>
      <c r="Q53" s="66">
        <f t="shared" si="8"/>
        <v>0</v>
      </c>
      <c r="R53" s="66">
        <f t="shared" si="8"/>
        <v>0</v>
      </c>
      <c r="S53" s="66">
        <f t="shared" si="8"/>
        <v>0</v>
      </c>
      <c r="T53" s="66">
        <f t="shared" si="8"/>
        <v>0</v>
      </c>
      <c r="U53" s="66">
        <f t="shared" si="8"/>
        <v>0</v>
      </c>
      <c r="V53" s="66">
        <f t="shared" si="8"/>
        <v>0</v>
      </c>
      <c r="W53" s="66">
        <f t="shared" si="8"/>
        <v>0</v>
      </c>
      <c r="X53" s="66">
        <f t="shared" si="8"/>
        <v>0</v>
      </c>
      <c r="Y53" s="66">
        <f t="shared" si="8"/>
        <v>0</v>
      </c>
      <c r="Z53" s="66">
        <f t="shared" si="8"/>
        <v>0</v>
      </c>
      <c r="AA53" s="66">
        <f t="shared" si="8"/>
        <v>0</v>
      </c>
      <c r="AB53" s="66">
        <f t="shared" si="8"/>
        <v>0</v>
      </c>
      <c r="AC53" s="66">
        <f t="shared" si="8"/>
        <v>0</v>
      </c>
      <c r="AD53" s="66">
        <f t="shared" si="8"/>
        <v>0</v>
      </c>
      <c r="AE53" s="66">
        <f t="shared" si="8"/>
        <v>0</v>
      </c>
      <c r="AF53" s="107">
        <f t="shared" si="7"/>
        <v>0</v>
      </c>
    </row>
    <row r="54" spans="1:32" s="111" customFormat="1" ht="12.75" customHeight="1">
      <c r="A54" s="177"/>
      <c r="B54" s="114" t="s">
        <v>62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108"/>
    </row>
    <row r="55" spans="1:32" s="111" customFormat="1">
      <c r="A55" s="177"/>
      <c r="B55" s="101" t="str">
        <f>February!H45</f>
        <v>Cukai jalan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110">
        <f t="shared" ref="AF55:AF61" si="9">SUM(C55:AE55)</f>
        <v>0</v>
      </c>
    </row>
    <row r="56" spans="1:32" s="111" customFormat="1">
      <c r="A56" s="177"/>
      <c r="B56" s="101" t="str">
        <f>February!H46</f>
        <v>Petrol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110">
        <f t="shared" si="9"/>
        <v>0</v>
      </c>
    </row>
    <row r="57" spans="1:32" s="111" customFormat="1">
      <c r="A57" s="177"/>
      <c r="B57" s="101" t="str">
        <f>February!H47</f>
        <v>Bayaran letak kereta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110">
        <f t="shared" si="9"/>
        <v>0</v>
      </c>
    </row>
    <row r="58" spans="1:32" s="111" customFormat="1">
      <c r="A58" s="177"/>
      <c r="B58" s="101" t="str">
        <f>February!H48</f>
        <v xml:space="preserve">Penyelenggaraan 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110">
        <f t="shared" si="9"/>
        <v>0</v>
      </c>
    </row>
    <row r="59" spans="1:32" s="111" customFormat="1">
      <c r="A59" s="177"/>
      <c r="B59" s="101" t="str">
        <f>February!H49</f>
        <v>Lesen memandu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110">
        <f t="shared" si="9"/>
        <v>0</v>
      </c>
    </row>
    <row r="60" spans="1:32" s="111" customFormat="1">
      <c r="A60" s="177"/>
      <c r="B60" s="101">
        <f>February!H50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110">
        <f t="shared" si="9"/>
        <v>0</v>
      </c>
    </row>
    <row r="61" spans="1:32" s="111" customFormat="1" ht="13.5" thickBot="1">
      <c r="A61" s="177"/>
      <c r="B61" s="85" t="s">
        <v>25</v>
      </c>
      <c r="C61" s="66">
        <f t="shared" ref="C61:AE61" si="10">SUM(C55:C60)</f>
        <v>0</v>
      </c>
      <c r="D61" s="66">
        <f t="shared" si="10"/>
        <v>0</v>
      </c>
      <c r="E61" s="66">
        <f t="shared" si="10"/>
        <v>0</v>
      </c>
      <c r="F61" s="66">
        <f t="shared" si="10"/>
        <v>0</v>
      </c>
      <c r="G61" s="66">
        <f t="shared" si="10"/>
        <v>0</v>
      </c>
      <c r="H61" s="66">
        <f t="shared" si="10"/>
        <v>0</v>
      </c>
      <c r="I61" s="66">
        <f t="shared" si="10"/>
        <v>0</v>
      </c>
      <c r="J61" s="66">
        <f t="shared" si="10"/>
        <v>0</v>
      </c>
      <c r="K61" s="66">
        <f t="shared" si="10"/>
        <v>0</v>
      </c>
      <c r="L61" s="66">
        <f t="shared" si="10"/>
        <v>0</v>
      </c>
      <c r="M61" s="66">
        <f t="shared" si="10"/>
        <v>0</v>
      </c>
      <c r="N61" s="66">
        <f t="shared" si="10"/>
        <v>0</v>
      </c>
      <c r="O61" s="66">
        <f t="shared" si="10"/>
        <v>0</v>
      </c>
      <c r="P61" s="66">
        <f t="shared" si="10"/>
        <v>0</v>
      </c>
      <c r="Q61" s="66">
        <f t="shared" si="10"/>
        <v>0</v>
      </c>
      <c r="R61" s="66">
        <f t="shared" si="10"/>
        <v>0</v>
      </c>
      <c r="S61" s="66">
        <f t="shared" si="10"/>
        <v>0</v>
      </c>
      <c r="T61" s="66">
        <f t="shared" si="10"/>
        <v>0</v>
      </c>
      <c r="U61" s="66">
        <f t="shared" si="10"/>
        <v>0</v>
      </c>
      <c r="V61" s="66">
        <f t="shared" si="10"/>
        <v>0</v>
      </c>
      <c r="W61" s="66">
        <f t="shared" si="10"/>
        <v>0</v>
      </c>
      <c r="X61" s="66">
        <f t="shared" si="10"/>
        <v>0</v>
      </c>
      <c r="Y61" s="66">
        <f t="shared" si="10"/>
        <v>0</v>
      </c>
      <c r="Z61" s="66">
        <f t="shared" si="10"/>
        <v>0</v>
      </c>
      <c r="AA61" s="66">
        <f t="shared" si="10"/>
        <v>0</v>
      </c>
      <c r="AB61" s="66">
        <f t="shared" si="10"/>
        <v>0</v>
      </c>
      <c r="AC61" s="66">
        <f t="shared" si="10"/>
        <v>0</v>
      </c>
      <c r="AD61" s="66">
        <f t="shared" si="10"/>
        <v>0</v>
      </c>
      <c r="AE61" s="66">
        <f t="shared" si="10"/>
        <v>0</v>
      </c>
      <c r="AF61" s="107">
        <f t="shared" si="9"/>
        <v>0</v>
      </c>
    </row>
    <row r="62" spans="1:32" s="111" customFormat="1">
      <c r="A62" s="177"/>
      <c r="B62" s="113" t="s">
        <v>67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108"/>
    </row>
    <row r="63" spans="1:32" s="111" customFormat="1">
      <c r="A63" s="177"/>
      <c r="B63" s="101" t="str">
        <f>February!K18</f>
        <v>Rawatan doktor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110">
        <f t="shared" ref="AF63:AF69" si="11">SUM(C63:AE63)</f>
        <v>0</v>
      </c>
    </row>
    <row r="64" spans="1:32" s="111" customFormat="1">
      <c r="A64" s="177"/>
      <c r="B64" s="101" t="str">
        <f>February!K19</f>
        <v>Ubat dan vitamin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110">
        <f t="shared" si="11"/>
        <v>0</v>
      </c>
    </row>
    <row r="65" spans="1:32" s="111" customFormat="1">
      <c r="A65" s="177"/>
      <c r="B65" s="101" t="str">
        <f>February!K20</f>
        <v xml:space="preserve">Pergigian 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110">
        <f t="shared" si="11"/>
        <v>0</v>
      </c>
    </row>
    <row r="66" spans="1:32" s="111" customFormat="1" ht="12.75" customHeight="1">
      <c r="A66" s="177"/>
      <c r="B66" s="101">
        <f>February!K21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110">
        <f t="shared" si="11"/>
        <v>0</v>
      </c>
    </row>
    <row r="67" spans="1:32" s="111" customFormat="1" ht="12.75" customHeight="1">
      <c r="A67" s="177"/>
      <c r="B67" s="101">
        <f>February!K22</f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110">
        <f t="shared" si="11"/>
        <v>0</v>
      </c>
    </row>
    <row r="68" spans="1:32" s="111" customFormat="1" ht="12.75" customHeight="1">
      <c r="A68" s="177"/>
      <c r="B68" s="101">
        <f>February!K23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110">
        <f t="shared" si="11"/>
        <v>0</v>
      </c>
    </row>
    <row r="69" spans="1:32" s="111" customFormat="1" ht="13.5" thickBot="1">
      <c r="A69" s="177"/>
      <c r="B69" s="85" t="s">
        <v>25</v>
      </c>
      <c r="C69" s="66">
        <f t="shared" ref="C69:AE69" si="12">SUM(C63:C68)</f>
        <v>0</v>
      </c>
      <c r="D69" s="66">
        <f t="shared" si="12"/>
        <v>0</v>
      </c>
      <c r="E69" s="66">
        <f t="shared" si="12"/>
        <v>0</v>
      </c>
      <c r="F69" s="66">
        <f t="shared" si="12"/>
        <v>0</v>
      </c>
      <c r="G69" s="66">
        <f t="shared" si="12"/>
        <v>0</v>
      </c>
      <c r="H69" s="66">
        <f t="shared" si="12"/>
        <v>0</v>
      </c>
      <c r="I69" s="66">
        <f t="shared" si="12"/>
        <v>0</v>
      </c>
      <c r="J69" s="66">
        <f t="shared" si="12"/>
        <v>0</v>
      </c>
      <c r="K69" s="66">
        <f t="shared" si="12"/>
        <v>0</v>
      </c>
      <c r="L69" s="66">
        <f t="shared" si="12"/>
        <v>0</v>
      </c>
      <c r="M69" s="66">
        <f t="shared" si="12"/>
        <v>0</v>
      </c>
      <c r="N69" s="66">
        <f t="shared" si="12"/>
        <v>0</v>
      </c>
      <c r="O69" s="66">
        <f t="shared" si="12"/>
        <v>0</v>
      </c>
      <c r="P69" s="66">
        <f t="shared" si="12"/>
        <v>0</v>
      </c>
      <c r="Q69" s="66">
        <f t="shared" si="12"/>
        <v>0</v>
      </c>
      <c r="R69" s="66">
        <f t="shared" si="12"/>
        <v>0</v>
      </c>
      <c r="S69" s="66">
        <f t="shared" si="12"/>
        <v>0</v>
      </c>
      <c r="T69" s="66">
        <f t="shared" si="12"/>
        <v>0</v>
      </c>
      <c r="U69" s="66">
        <f t="shared" si="12"/>
        <v>0</v>
      </c>
      <c r="V69" s="66">
        <f t="shared" si="12"/>
        <v>0</v>
      </c>
      <c r="W69" s="66">
        <f t="shared" si="12"/>
        <v>0</v>
      </c>
      <c r="X69" s="66">
        <f t="shared" si="12"/>
        <v>0</v>
      </c>
      <c r="Y69" s="66">
        <f t="shared" si="12"/>
        <v>0</v>
      </c>
      <c r="Z69" s="66">
        <f t="shared" si="12"/>
        <v>0</v>
      </c>
      <c r="AA69" s="66">
        <f t="shared" si="12"/>
        <v>0</v>
      </c>
      <c r="AB69" s="66">
        <f t="shared" si="12"/>
        <v>0</v>
      </c>
      <c r="AC69" s="66">
        <f t="shared" si="12"/>
        <v>0</v>
      </c>
      <c r="AD69" s="66">
        <f t="shared" si="12"/>
        <v>0</v>
      </c>
      <c r="AE69" s="66">
        <f t="shared" si="12"/>
        <v>0</v>
      </c>
      <c r="AF69" s="107">
        <f t="shared" si="11"/>
        <v>0</v>
      </c>
    </row>
    <row r="70" spans="1:32" s="111" customFormat="1">
      <c r="A70" s="177"/>
      <c r="B70" s="114" t="s">
        <v>98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108"/>
    </row>
    <row r="71" spans="1:32" s="111" customFormat="1">
      <c r="A71" s="177"/>
      <c r="B71" s="101" t="str">
        <f>February!K26</f>
        <v>Hayat/keluarga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110">
        <f t="shared" ref="AF71:AF77" si="13">SUM(C71:AE71)</f>
        <v>0</v>
      </c>
    </row>
    <row r="72" spans="1:32" s="111" customFormat="1">
      <c r="A72" s="177"/>
      <c r="B72" s="101" t="str">
        <f>February!K27</f>
        <v>Kesihatan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110">
        <f t="shared" si="13"/>
        <v>0</v>
      </c>
    </row>
    <row r="73" spans="1:32" s="111" customFormat="1">
      <c r="A73" s="177"/>
      <c r="B73" s="101" t="str">
        <f>February!K28</f>
        <v>Motor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110">
        <f t="shared" si="13"/>
        <v>0</v>
      </c>
    </row>
    <row r="74" spans="1:32" s="111" customFormat="1">
      <c r="A74" s="177"/>
      <c r="B74" s="101" t="str">
        <f>February!K29</f>
        <v xml:space="preserve">Pendidikan anak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110">
        <f t="shared" si="13"/>
        <v>0</v>
      </c>
    </row>
    <row r="75" spans="1:32" s="111" customFormat="1">
      <c r="A75" s="177"/>
      <c r="B75" s="101">
        <f>February!K30</f>
        <v>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110">
        <f t="shared" si="13"/>
        <v>0</v>
      </c>
    </row>
    <row r="76" spans="1:32" s="111" customFormat="1">
      <c r="A76" s="177"/>
      <c r="B76" s="101">
        <f>February!K31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110">
        <f t="shared" si="13"/>
        <v>0</v>
      </c>
    </row>
    <row r="77" spans="1:32" s="111" customFormat="1" ht="13.5" thickBot="1">
      <c r="A77" s="177"/>
      <c r="B77" s="85" t="s">
        <v>25</v>
      </c>
      <c r="C77" s="66">
        <f t="shared" ref="C77:AE77" si="14">SUM(C71:C76)</f>
        <v>0</v>
      </c>
      <c r="D77" s="66">
        <f t="shared" si="14"/>
        <v>0</v>
      </c>
      <c r="E77" s="66">
        <f t="shared" si="14"/>
        <v>0</v>
      </c>
      <c r="F77" s="66">
        <f t="shared" si="14"/>
        <v>0</v>
      </c>
      <c r="G77" s="66">
        <f t="shared" si="14"/>
        <v>0</v>
      </c>
      <c r="H77" s="66">
        <f t="shared" si="14"/>
        <v>0</v>
      </c>
      <c r="I77" s="66">
        <f t="shared" si="14"/>
        <v>0</v>
      </c>
      <c r="J77" s="66">
        <f t="shared" si="14"/>
        <v>0</v>
      </c>
      <c r="K77" s="66">
        <f t="shared" si="14"/>
        <v>0</v>
      </c>
      <c r="L77" s="66">
        <f t="shared" si="14"/>
        <v>0</v>
      </c>
      <c r="M77" s="66">
        <f t="shared" si="14"/>
        <v>0</v>
      </c>
      <c r="N77" s="66">
        <f t="shared" si="14"/>
        <v>0</v>
      </c>
      <c r="O77" s="66">
        <f t="shared" si="14"/>
        <v>0</v>
      </c>
      <c r="P77" s="66">
        <f t="shared" si="14"/>
        <v>0</v>
      </c>
      <c r="Q77" s="66">
        <f t="shared" si="14"/>
        <v>0</v>
      </c>
      <c r="R77" s="66">
        <f t="shared" si="14"/>
        <v>0</v>
      </c>
      <c r="S77" s="66">
        <f t="shared" si="14"/>
        <v>0</v>
      </c>
      <c r="T77" s="66">
        <f t="shared" si="14"/>
        <v>0</v>
      </c>
      <c r="U77" s="66">
        <f t="shared" si="14"/>
        <v>0</v>
      </c>
      <c r="V77" s="66">
        <f t="shared" si="14"/>
        <v>0</v>
      </c>
      <c r="W77" s="66">
        <f t="shared" si="14"/>
        <v>0</v>
      </c>
      <c r="X77" s="66">
        <f t="shared" si="14"/>
        <v>0</v>
      </c>
      <c r="Y77" s="66">
        <f t="shared" si="14"/>
        <v>0</v>
      </c>
      <c r="Z77" s="66">
        <f t="shared" si="14"/>
        <v>0</v>
      </c>
      <c r="AA77" s="66">
        <f t="shared" si="14"/>
        <v>0</v>
      </c>
      <c r="AB77" s="66">
        <f t="shared" si="14"/>
        <v>0</v>
      </c>
      <c r="AC77" s="66">
        <f t="shared" si="14"/>
        <v>0</v>
      </c>
      <c r="AD77" s="66">
        <f t="shared" si="14"/>
        <v>0</v>
      </c>
      <c r="AE77" s="66">
        <f t="shared" si="14"/>
        <v>0</v>
      </c>
      <c r="AF77" s="107">
        <f t="shared" si="13"/>
        <v>0</v>
      </c>
    </row>
    <row r="78" spans="1:32" s="111" customFormat="1">
      <c r="A78" s="177"/>
      <c r="B78" s="113" t="s">
        <v>75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108"/>
    </row>
    <row r="79" spans="1:32" s="111" customFormat="1">
      <c r="A79" s="177"/>
      <c r="B79" s="101" t="str">
        <f>February!K34</f>
        <v xml:space="preserve">Pakaian 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110">
        <f t="shared" ref="AF79:AF84" si="15">SUM(C79:AE79)</f>
        <v>0</v>
      </c>
    </row>
    <row r="80" spans="1:32" s="111" customFormat="1">
      <c r="A80" s="177"/>
      <c r="B80" s="101" t="str">
        <f>February!K35</f>
        <v>Kasut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110">
        <f t="shared" si="15"/>
        <v>0</v>
      </c>
    </row>
    <row r="81" spans="1:32" s="111" customFormat="1">
      <c r="A81" s="177"/>
      <c r="B81" s="101" t="str">
        <f>February!K36</f>
        <v xml:space="preserve">Rambut dan kecantikan 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110">
        <f t="shared" si="15"/>
        <v>0</v>
      </c>
    </row>
    <row r="82" spans="1:32" s="111" customFormat="1">
      <c r="A82" s="177"/>
      <c r="B82" s="101">
        <f>February!K37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110">
        <f t="shared" si="15"/>
        <v>0</v>
      </c>
    </row>
    <row r="83" spans="1:32" s="111" customFormat="1">
      <c r="A83" s="177"/>
      <c r="B83" s="101">
        <f>February!K38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110">
        <f t="shared" si="15"/>
        <v>0</v>
      </c>
    </row>
    <row r="84" spans="1:32" s="111" customFormat="1" ht="13.5" thickBot="1">
      <c r="A84" s="177"/>
      <c r="B84" s="85" t="s">
        <v>25</v>
      </c>
      <c r="C84" s="66">
        <f t="shared" ref="C84:AE84" si="16">SUM(C79:C83)</f>
        <v>0</v>
      </c>
      <c r="D84" s="66">
        <f t="shared" si="16"/>
        <v>0</v>
      </c>
      <c r="E84" s="66">
        <f t="shared" si="16"/>
        <v>0</v>
      </c>
      <c r="F84" s="66">
        <f t="shared" si="16"/>
        <v>0</v>
      </c>
      <c r="G84" s="66">
        <f t="shared" si="16"/>
        <v>0</v>
      </c>
      <c r="H84" s="66">
        <f t="shared" si="16"/>
        <v>0</v>
      </c>
      <c r="I84" s="66">
        <f t="shared" si="16"/>
        <v>0</v>
      </c>
      <c r="J84" s="66">
        <f t="shared" si="16"/>
        <v>0</v>
      </c>
      <c r="K84" s="66">
        <f t="shared" si="16"/>
        <v>0</v>
      </c>
      <c r="L84" s="66">
        <f t="shared" si="16"/>
        <v>0</v>
      </c>
      <c r="M84" s="66">
        <f t="shared" si="16"/>
        <v>0</v>
      </c>
      <c r="N84" s="66">
        <f t="shared" si="16"/>
        <v>0</v>
      </c>
      <c r="O84" s="66">
        <f t="shared" si="16"/>
        <v>0</v>
      </c>
      <c r="P84" s="66">
        <f t="shared" si="16"/>
        <v>0</v>
      </c>
      <c r="Q84" s="66">
        <f t="shared" si="16"/>
        <v>0</v>
      </c>
      <c r="R84" s="66">
        <f t="shared" si="16"/>
        <v>0</v>
      </c>
      <c r="S84" s="66">
        <f t="shared" si="16"/>
        <v>0</v>
      </c>
      <c r="T84" s="66">
        <f t="shared" si="16"/>
        <v>0</v>
      </c>
      <c r="U84" s="66">
        <f t="shared" si="16"/>
        <v>0</v>
      </c>
      <c r="V84" s="66">
        <f t="shared" si="16"/>
        <v>0</v>
      </c>
      <c r="W84" s="66">
        <f t="shared" si="16"/>
        <v>0</v>
      </c>
      <c r="X84" s="66">
        <f t="shared" si="16"/>
        <v>0</v>
      </c>
      <c r="Y84" s="66">
        <f t="shared" si="16"/>
        <v>0</v>
      </c>
      <c r="Z84" s="66">
        <f t="shared" si="16"/>
        <v>0</v>
      </c>
      <c r="AA84" s="66">
        <f t="shared" si="16"/>
        <v>0</v>
      </c>
      <c r="AB84" s="66">
        <f t="shared" si="16"/>
        <v>0</v>
      </c>
      <c r="AC84" s="66">
        <f t="shared" si="16"/>
        <v>0</v>
      </c>
      <c r="AD84" s="66">
        <f t="shared" si="16"/>
        <v>0</v>
      </c>
      <c r="AE84" s="66">
        <f t="shared" si="16"/>
        <v>0</v>
      </c>
      <c r="AF84" s="107">
        <f t="shared" si="15"/>
        <v>0</v>
      </c>
    </row>
    <row r="85" spans="1:32" s="111" customFormat="1">
      <c r="A85" s="177"/>
      <c r="B85" s="114" t="s">
        <v>33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108"/>
    </row>
    <row r="86" spans="1:32" s="111" customFormat="1">
      <c r="A86" s="177"/>
      <c r="B86" s="101" t="str">
        <f>February!K41</f>
        <v xml:space="preserve">Pembantu rumah 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110">
        <f t="shared" ref="AF86:AF96" si="17">SUM(C86:AE86)</f>
        <v>0</v>
      </c>
    </row>
    <row r="87" spans="1:32" s="111" customFormat="1">
      <c r="A87" s="177"/>
      <c r="B87" s="101" t="str">
        <f>February!K42</f>
        <v>Hadiah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110">
        <f t="shared" si="17"/>
        <v>0</v>
      </c>
    </row>
    <row r="88" spans="1:32" s="111" customFormat="1">
      <c r="A88" s="177"/>
      <c r="B88" s="101" t="str">
        <f>February!K43</f>
        <v>Derma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110">
        <f t="shared" si="17"/>
        <v>0</v>
      </c>
    </row>
    <row r="89" spans="1:32" s="111" customFormat="1">
      <c r="A89" s="177"/>
      <c r="B89" s="101" t="str">
        <f>February!K44</f>
        <v>Sukan dan rekreasi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110">
        <f t="shared" si="17"/>
        <v>0</v>
      </c>
    </row>
    <row r="90" spans="1:32" s="111" customFormat="1">
      <c r="A90" s="177"/>
      <c r="B90" s="101" t="str">
        <f>February!K45</f>
        <v>Yuran kelab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110">
        <f t="shared" si="17"/>
        <v>0</v>
      </c>
    </row>
    <row r="91" spans="1:32" s="111" customFormat="1">
      <c r="A91" s="177"/>
      <c r="B91" s="101" t="str">
        <f>February!K46</f>
        <v>Akhbar dan majalah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110">
        <f t="shared" si="17"/>
        <v>0</v>
      </c>
    </row>
    <row r="92" spans="1:32" s="111" customFormat="1">
      <c r="A92" s="177"/>
      <c r="B92" s="101" t="str">
        <f>February!K47</f>
        <v>Makan di luar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110">
        <f t="shared" si="17"/>
        <v>0</v>
      </c>
    </row>
    <row r="93" spans="1:32" s="111" customFormat="1">
      <c r="A93" s="177"/>
      <c r="B93" s="101">
        <f>February!K48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110">
        <f t="shared" si="17"/>
        <v>0</v>
      </c>
    </row>
    <row r="94" spans="1:32" s="111" customFormat="1">
      <c r="A94" s="177"/>
      <c r="B94" s="101">
        <f>February!K49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110">
        <f t="shared" si="17"/>
        <v>0</v>
      </c>
    </row>
    <row r="95" spans="1:32" s="111" customFormat="1">
      <c r="A95" s="177"/>
      <c r="B95" s="101">
        <f>February!K50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110">
        <f t="shared" si="17"/>
        <v>0</v>
      </c>
    </row>
    <row r="96" spans="1:32" s="111" customFormat="1" ht="13.5" thickBot="1">
      <c r="A96" s="178"/>
      <c r="B96" s="85" t="s">
        <v>25</v>
      </c>
      <c r="C96" s="66">
        <f t="shared" ref="C96:AE96" si="18">SUM(C86:C95)</f>
        <v>0</v>
      </c>
      <c r="D96" s="66">
        <f t="shared" si="18"/>
        <v>0</v>
      </c>
      <c r="E96" s="66">
        <f t="shared" si="18"/>
        <v>0</v>
      </c>
      <c r="F96" s="66">
        <f t="shared" si="18"/>
        <v>0</v>
      </c>
      <c r="G96" s="66">
        <f t="shared" si="18"/>
        <v>0</v>
      </c>
      <c r="H96" s="66">
        <f t="shared" si="18"/>
        <v>0</v>
      </c>
      <c r="I96" s="66">
        <f t="shared" si="18"/>
        <v>0</v>
      </c>
      <c r="J96" s="66">
        <f t="shared" si="18"/>
        <v>0</v>
      </c>
      <c r="K96" s="66">
        <f t="shared" si="18"/>
        <v>0</v>
      </c>
      <c r="L96" s="66">
        <f t="shared" si="18"/>
        <v>0</v>
      </c>
      <c r="M96" s="66">
        <f t="shared" si="18"/>
        <v>0</v>
      </c>
      <c r="N96" s="66">
        <f t="shared" si="18"/>
        <v>0</v>
      </c>
      <c r="O96" s="66">
        <f t="shared" si="18"/>
        <v>0</v>
      </c>
      <c r="P96" s="66">
        <f t="shared" si="18"/>
        <v>0</v>
      </c>
      <c r="Q96" s="66">
        <f t="shared" si="18"/>
        <v>0</v>
      </c>
      <c r="R96" s="66">
        <f t="shared" si="18"/>
        <v>0</v>
      </c>
      <c r="S96" s="66">
        <f t="shared" si="18"/>
        <v>0</v>
      </c>
      <c r="T96" s="66">
        <f t="shared" si="18"/>
        <v>0</v>
      </c>
      <c r="U96" s="66">
        <f t="shared" si="18"/>
        <v>0</v>
      </c>
      <c r="V96" s="66">
        <f t="shared" si="18"/>
        <v>0</v>
      </c>
      <c r="W96" s="66">
        <f t="shared" si="18"/>
        <v>0</v>
      </c>
      <c r="X96" s="66">
        <f t="shared" si="18"/>
        <v>0</v>
      </c>
      <c r="Y96" s="66">
        <f t="shared" si="18"/>
        <v>0</v>
      </c>
      <c r="Z96" s="66">
        <f t="shared" si="18"/>
        <v>0</v>
      </c>
      <c r="AA96" s="66">
        <f t="shared" si="18"/>
        <v>0</v>
      </c>
      <c r="AB96" s="66">
        <f t="shared" si="18"/>
        <v>0</v>
      </c>
      <c r="AC96" s="66">
        <f t="shared" si="18"/>
        <v>0</v>
      </c>
      <c r="AD96" s="66">
        <f t="shared" si="18"/>
        <v>0</v>
      </c>
      <c r="AE96" s="66">
        <f t="shared" si="18"/>
        <v>0</v>
      </c>
      <c r="AF96" s="107">
        <f t="shared" si="17"/>
        <v>0</v>
      </c>
    </row>
  </sheetData>
  <sheetProtection password="EC0C" sheet="1" objects="1" scenarios="1"/>
  <protectedRanges>
    <protectedRange sqref="C6:AE8 C11:AE17 C20:AE25 C28:AE41 C44:AE52 C55:AE60 C63:AE68 C71:AE76 C79:AE83 C86:AE95" name="Range1"/>
  </protectedRange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E96">
      <formula1>1E+32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V54"/>
  <sheetViews>
    <sheetView showGridLines="0" showRowColHeaders="0" showZeros="0" showOutlineSymbols="0" workbookViewId="0">
      <pane ySplit="5" topLeftCell="A6" activePane="bottomLeft" state="frozenSplit"/>
      <selection activeCell="B13" sqref="B13"/>
      <selection pane="bottomLeft" sqref="A1:M1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6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6">
      <c r="A2" s="33" t="s">
        <v>86</v>
      </c>
    </row>
    <row r="5" spans="1:256" ht="6" customHeight="1"/>
    <row r="6" spans="1:256" ht="18">
      <c r="A6" s="34" t="s">
        <v>90</v>
      </c>
    </row>
    <row r="7" spans="1:256" ht="3.75" customHeight="1"/>
    <row r="8" spans="1:256" s="33" customFormat="1">
      <c r="A8" s="33" t="s">
        <v>10</v>
      </c>
    </row>
    <row r="9" spans="1:256" s="33" customFormat="1">
      <c r="A9" s="33" t="s">
        <v>11</v>
      </c>
    </row>
    <row r="10" spans="1:256" ht="5.25" customHeight="1" thickBot="1">
      <c r="A10" s="35"/>
      <c r="B10" s="33"/>
      <c r="C10" s="33"/>
      <c r="D10" s="33"/>
    </row>
    <row r="11" spans="1:256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6" ht="16.5" customHeight="1" thickBot="1">
      <c r="A12" s="123"/>
      <c r="B12" s="40">
        <f>E26</f>
        <v>0</v>
      </c>
      <c r="C12" s="41"/>
      <c r="D12" s="142">
        <f>SUM(E30,E40,E48,J32,M24,M32,M39,J43,J51,M51)</f>
        <v>0</v>
      </c>
      <c r="E12" s="143"/>
      <c r="F12" s="42"/>
      <c r="G12" s="43"/>
      <c r="H12" s="40">
        <f>B12-D12</f>
        <v>0</v>
      </c>
      <c r="I12" s="44"/>
      <c r="L12" s="45"/>
    </row>
    <row r="13" spans="1:256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6" ht="6.75" customHeight="1" thickBot="1">
      <c r="A14" s="35"/>
      <c r="B14" s="33"/>
      <c r="C14" s="33"/>
      <c r="D14" s="33"/>
    </row>
    <row r="15" spans="1:256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6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V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8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83"/>
      <c r="H18" s="59" t="s">
        <v>16</v>
      </c>
      <c r="I18" s="60"/>
      <c r="J18" s="31">
        <f>'Mar-Tracking'!AH28</f>
        <v>0</v>
      </c>
      <c r="K18" s="61" t="s">
        <v>68</v>
      </c>
      <c r="L18" s="60"/>
      <c r="M18" s="62">
        <f>'Mar-Tracking'!AH63</f>
        <v>0</v>
      </c>
    </row>
    <row r="19" spans="1:13">
      <c r="A19" s="153"/>
      <c r="B19" s="133" t="s">
        <v>14</v>
      </c>
      <c r="C19" s="134"/>
      <c r="D19" s="60"/>
      <c r="E19" s="58"/>
      <c r="G19" s="183"/>
      <c r="H19" s="59" t="s">
        <v>46</v>
      </c>
      <c r="I19" s="60"/>
      <c r="J19" s="31">
        <f>'Mar-Tracking'!AH29</f>
        <v>0</v>
      </c>
      <c r="K19" s="61" t="s">
        <v>69</v>
      </c>
      <c r="L19" s="60"/>
      <c r="M19" s="62">
        <f>'Mar-Tracking'!AH64</f>
        <v>0</v>
      </c>
    </row>
    <row r="20" spans="1:13">
      <c r="A20" s="153"/>
      <c r="B20" s="133" t="s">
        <v>15</v>
      </c>
      <c r="C20" s="134"/>
      <c r="D20" s="60"/>
      <c r="E20" s="58"/>
      <c r="G20" s="183"/>
      <c r="H20" s="59" t="s">
        <v>47</v>
      </c>
      <c r="I20" s="60"/>
      <c r="J20" s="31">
        <f>'Mar-Tracking'!AH30</f>
        <v>0</v>
      </c>
      <c r="K20" s="61" t="s">
        <v>70</v>
      </c>
      <c r="L20" s="60"/>
      <c r="M20" s="62">
        <f>'Mar-Tracking'!AH65</f>
        <v>0</v>
      </c>
    </row>
    <row r="21" spans="1:13">
      <c r="A21" s="153"/>
      <c r="B21" s="133" t="s">
        <v>16</v>
      </c>
      <c r="C21" s="134"/>
      <c r="D21" s="60"/>
      <c r="E21" s="58"/>
      <c r="G21" s="183"/>
      <c r="H21" s="59" t="s">
        <v>48</v>
      </c>
      <c r="I21" s="60"/>
      <c r="J21" s="31">
        <f>'Mar-Tracking'!AH31</f>
        <v>0</v>
      </c>
      <c r="K21" s="61"/>
      <c r="L21" s="60"/>
      <c r="M21" s="62">
        <f>'Mar-Tracking'!AH66</f>
        <v>0</v>
      </c>
    </row>
    <row r="22" spans="1:13">
      <c r="A22" s="153"/>
      <c r="B22" s="133" t="s">
        <v>17</v>
      </c>
      <c r="C22" s="134"/>
      <c r="D22" s="60"/>
      <c r="E22" s="58"/>
      <c r="G22" s="183"/>
      <c r="H22" s="59" t="s">
        <v>49</v>
      </c>
      <c r="I22" s="60"/>
      <c r="J22" s="31">
        <f>'Mar-Tracking'!AH32</f>
        <v>0</v>
      </c>
      <c r="K22" s="63"/>
      <c r="L22" s="64"/>
      <c r="M22" s="62">
        <f>'Mar-Tracking'!AH67</f>
        <v>0</v>
      </c>
    </row>
    <row r="23" spans="1:13">
      <c r="A23" s="153"/>
      <c r="B23" s="133" t="s">
        <v>18</v>
      </c>
      <c r="C23" s="134"/>
      <c r="D23" s="60"/>
      <c r="E23" s="58"/>
      <c r="G23" s="183"/>
      <c r="H23" s="59" t="s">
        <v>1</v>
      </c>
      <c r="I23" s="60"/>
      <c r="J23" s="31">
        <f>'Mar-Tracking'!AH33</f>
        <v>0</v>
      </c>
      <c r="K23" s="63"/>
      <c r="L23" s="60"/>
      <c r="M23" s="62">
        <f>'Mar-Tracking'!AH68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83"/>
      <c r="H24" s="59" t="s">
        <v>50</v>
      </c>
      <c r="I24" s="60"/>
      <c r="J24" s="31">
        <f>'Mar-Tracking'!AH34</f>
        <v>0</v>
      </c>
      <c r="K24" s="65" t="s">
        <v>25</v>
      </c>
      <c r="L24" s="66">
        <f>SUM(L18:L23)</f>
        <v>0</v>
      </c>
      <c r="M24" s="67">
        <f>SUM(M18:M23)</f>
        <v>0</v>
      </c>
    </row>
    <row r="25" spans="1:13">
      <c r="A25" s="153"/>
      <c r="B25" s="133"/>
      <c r="C25" s="134"/>
      <c r="D25" s="60"/>
      <c r="E25" s="58"/>
      <c r="G25" s="183"/>
      <c r="H25" s="59" t="s">
        <v>51</v>
      </c>
      <c r="I25" s="60"/>
      <c r="J25" s="31">
        <f>'Mar-Tracking'!AH35</f>
        <v>0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0</v>
      </c>
      <c r="G26" s="183"/>
      <c r="H26" s="59" t="s">
        <v>52</v>
      </c>
      <c r="I26" s="60"/>
      <c r="J26" s="31">
        <f>'Mar-Tracking'!AH36</f>
        <v>0</v>
      </c>
      <c r="K26" s="61" t="s">
        <v>72</v>
      </c>
      <c r="L26" s="60"/>
      <c r="M26" s="62">
        <f>'Mar-Tracking'!AH71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'Mar-Tracking'!AH6</f>
        <v>0</v>
      </c>
      <c r="G27" s="183"/>
      <c r="H27" s="59"/>
      <c r="I27" s="60"/>
      <c r="J27" s="31">
        <f>'Mar-Tracking'!AH37</f>
        <v>0</v>
      </c>
      <c r="K27" s="61" t="s">
        <v>73</v>
      </c>
      <c r="L27" s="60"/>
      <c r="M27" s="62">
        <f>'Mar-Tracking'!AH72</f>
        <v>0</v>
      </c>
    </row>
    <row r="28" spans="1:13">
      <c r="A28" s="166"/>
      <c r="B28" s="140" t="s">
        <v>0</v>
      </c>
      <c r="C28" s="141"/>
      <c r="D28" s="60"/>
      <c r="E28" s="32">
        <f>'Mar-Tracking'!AH7</f>
        <v>0</v>
      </c>
      <c r="G28" s="183"/>
      <c r="H28" s="59"/>
      <c r="I28" s="60"/>
      <c r="J28" s="31">
        <f>'Mar-Tracking'!AH38</f>
        <v>0</v>
      </c>
      <c r="K28" s="61" t="s">
        <v>3</v>
      </c>
      <c r="L28" s="60"/>
      <c r="M28" s="62">
        <f>'Mar-Tracking'!AH73</f>
        <v>0</v>
      </c>
    </row>
    <row r="29" spans="1:13">
      <c r="A29" s="166"/>
      <c r="B29" s="140"/>
      <c r="C29" s="141"/>
      <c r="D29" s="60"/>
      <c r="E29" s="32">
        <f>'Mar-Tracking'!AH8</f>
        <v>0</v>
      </c>
      <c r="G29" s="183"/>
      <c r="H29" s="59"/>
      <c r="I29" s="60"/>
      <c r="J29" s="31">
        <f>'Mar-Tracking'!AH39</f>
        <v>0</v>
      </c>
      <c r="K29" s="61" t="s">
        <v>74</v>
      </c>
      <c r="L29" s="60"/>
      <c r="M29" s="62">
        <f>'Mar-Tracking'!AH74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83"/>
      <c r="H30" s="71"/>
      <c r="I30" s="64"/>
      <c r="J30" s="31">
        <f>'Mar-Tracking'!AH40</f>
        <v>0</v>
      </c>
      <c r="K30" s="72"/>
      <c r="L30" s="60"/>
      <c r="M30" s="62">
        <f>'Mar-Tracking'!AH75</f>
        <v>0</v>
      </c>
    </row>
    <row r="31" spans="1:13" ht="13.5" thickBot="1">
      <c r="A31" s="73"/>
      <c r="B31" s="74"/>
      <c r="C31" s="74"/>
      <c r="D31" s="75"/>
      <c r="E31" s="75"/>
      <c r="G31" s="183"/>
      <c r="H31" s="76"/>
      <c r="I31" s="60"/>
      <c r="J31" s="31">
        <f>'Mar-Tracking'!AH41</f>
        <v>0</v>
      </c>
      <c r="K31" s="61"/>
      <c r="L31" s="60"/>
      <c r="M31" s="62">
        <f>'Mar-Tracking'!AH76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83"/>
      <c r="H32" s="77" t="s">
        <v>25</v>
      </c>
      <c r="I32" s="66">
        <f>SUM(I18:I31)</f>
        <v>0</v>
      </c>
      <c r="J32" s="66">
        <f>SUM(J18:J31)</f>
        <v>0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'Mar-Tracking'!AH11</f>
        <v>0</v>
      </c>
      <c r="G33" s="183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'Mar-Tracking'!AH12</f>
        <v>0</v>
      </c>
      <c r="G34" s="183"/>
      <c r="H34" s="59" t="s">
        <v>55</v>
      </c>
      <c r="I34" s="60"/>
      <c r="J34" s="31">
        <f>'Mar-Tracking'!AH44</f>
        <v>0</v>
      </c>
      <c r="K34" s="61" t="s">
        <v>76</v>
      </c>
      <c r="L34" s="60"/>
      <c r="M34" s="62">
        <f>'Mar-Tracking'!AH79</f>
        <v>0</v>
      </c>
    </row>
    <row r="35" spans="1:13">
      <c r="A35" s="153"/>
      <c r="B35" s="140" t="s">
        <v>131</v>
      </c>
      <c r="C35" s="141"/>
      <c r="D35" s="60"/>
      <c r="E35" s="62">
        <f>'Mar-Tracking'!AH13</f>
        <v>0</v>
      </c>
      <c r="G35" s="183"/>
      <c r="H35" s="59" t="s">
        <v>56</v>
      </c>
      <c r="I35" s="60"/>
      <c r="J35" s="31">
        <f>'Mar-Tracking'!AH45</f>
        <v>0</v>
      </c>
      <c r="K35" s="61" t="s">
        <v>77</v>
      </c>
      <c r="L35" s="60"/>
      <c r="M35" s="62">
        <f>'Mar-Tracking'!AH80</f>
        <v>0</v>
      </c>
    </row>
    <row r="36" spans="1:13">
      <c r="A36" s="153"/>
      <c r="B36" s="140" t="s">
        <v>31</v>
      </c>
      <c r="C36" s="141"/>
      <c r="D36" s="60"/>
      <c r="E36" s="62">
        <f>'Mar-Tracking'!AH14</f>
        <v>0</v>
      </c>
      <c r="G36" s="183"/>
      <c r="H36" s="59" t="s">
        <v>57</v>
      </c>
      <c r="I36" s="60"/>
      <c r="J36" s="31">
        <f>'Mar-Tracking'!AH46</f>
        <v>0</v>
      </c>
      <c r="K36" s="61" t="s">
        <v>78</v>
      </c>
      <c r="L36" s="60"/>
      <c r="M36" s="62">
        <f>'Mar-Tracking'!AH81</f>
        <v>0</v>
      </c>
    </row>
    <row r="37" spans="1:13">
      <c r="A37" s="153"/>
      <c r="B37" s="140" t="s">
        <v>32</v>
      </c>
      <c r="C37" s="141"/>
      <c r="D37" s="60"/>
      <c r="E37" s="62">
        <f>'Mar-Tracking'!AH15</f>
        <v>0</v>
      </c>
      <c r="G37" s="183"/>
      <c r="H37" s="59" t="s">
        <v>58</v>
      </c>
      <c r="I37" s="60"/>
      <c r="J37" s="31">
        <f>'Mar-Tracking'!AH47</f>
        <v>0</v>
      </c>
      <c r="K37" s="61"/>
      <c r="L37" s="60"/>
      <c r="M37" s="62">
        <f>'Mar-Tracking'!AH82</f>
        <v>0</v>
      </c>
    </row>
    <row r="38" spans="1:13">
      <c r="A38" s="153"/>
      <c r="B38" s="140" t="s">
        <v>33</v>
      </c>
      <c r="C38" s="141"/>
      <c r="D38" s="60"/>
      <c r="E38" s="62">
        <f>'Mar-Tracking'!AH16</f>
        <v>0</v>
      </c>
      <c r="G38" s="183"/>
      <c r="H38" s="59" t="s">
        <v>59</v>
      </c>
      <c r="I38" s="60"/>
      <c r="J38" s="31">
        <f>'Mar-Tracking'!AH48</f>
        <v>0</v>
      </c>
      <c r="K38" s="61"/>
      <c r="L38" s="60"/>
      <c r="M38" s="62">
        <f>'Mar-Tracking'!AH83</f>
        <v>0</v>
      </c>
    </row>
    <row r="39" spans="1:13">
      <c r="A39" s="153"/>
      <c r="B39" s="140"/>
      <c r="C39" s="141"/>
      <c r="D39" s="60"/>
      <c r="E39" s="62">
        <f>'Mar-Tracking'!AH17</f>
        <v>0</v>
      </c>
      <c r="G39" s="183"/>
      <c r="H39" s="59" t="s">
        <v>60</v>
      </c>
      <c r="I39" s="60"/>
      <c r="J39" s="31">
        <f>'Mar-Tracking'!AH49</f>
        <v>0</v>
      </c>
      <c r="K39" s="80" t="s">
        <v>25</v>
      </c>
      <c r="L39" s="81">
        <f>SUM(L34:L38)</f>
        <v>0</v>
      </c>
      <c r="M39" s="82">
        <f>SUM(M34:M38)</f>
        <v>0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83"/>
      <c r="H40" s="59" t="s">
        <v>61</v>
      </c>
      <c r="I40" s="60"/>
      <c r="J40" s="31">
        <f>'Mar-Tracking'!AH50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83"/>
      <c r="H41" s="71"/>
      <c r="I41" s="64"/>
      <c r="J41" s="31">
        <f>'Mar-Tracking'!AH51</f>
        <v>0</v>
      </c>
      <c r="K41" s="61" t="s">
        <v>79</v>
      </c>
      <c r="L41" s="60"/>
      <c r="M41" s="62">
        <f>'Mar-Tracking'!AH86</f>
        <v>0</v>
      </c>
    </row>
    <row r="42" spans="1:13">
      <c r="A42" s="153"/>
      <c r="B42" s="68" t="s">
        <v>35</v>
      </c>
      <c r="C42" s="69"/>
      <c r="D42" s="60"/>
      <c r="E42" s="62">
        <f>'Mar-Tracking'!AH20</f>
        <v>0</v>
      </c>
      <c r="G42" s="183"/>
      <c r="H42" s="71"/>
      <c r="I42" s="60"/>
      <c r="J42" s="31">
        <f>'Mar-Tracking'!AH52</f>
        <v>0</v>
      </c>
      <c r="K42" s="61" t="s">
        <v>80</v>
      </c>
      <c r="L42" s="60"/>
      <c r="M42" s="62">
        <f>'Mar-Tracking'!AH87</f>
        <v>0</v>
      </c>
    </row>
    <row r="43" spans="1:13">
      <c r="A43" s="153"/>
      <c r="B43" s="68" t="s">
        <v>37</v>
      </c>
      <c r="C43" s="69"/>
      <c r="D43" s="60"/>
      <c r="E43" s="62">
        <f>'Mar-Tracking'!AH21</f>
        <v>0</v>
      </c>
      <c r="G43" s="183"/>
      <c r="H43" s="83" t="s">
        <v>25</v>
      </c>
      <c r="I43" s="81">
        <f>SUM(I34:I42)</f>
        <v>0</v>
      </c>
      <c r="J43" s="81">
        <f>SUM(J34:J42)</f>
        <v>0</v>
      </c>
      <c r="K43" s="61" t="s">
        <v>81</v>
      </c>
      <c r="L43" s="60"/>
      <c r="M43" s="62">
        <f>'Mar-Tracking'!AH88</f>
        <v>0</v>
      </c>
    </row>
    <row r="44" spans="1:13">
      <c r="A44" s="153"/>
      <c r="B44" s="68" t="s">
        <v>5</v>
      </c>
      <c r="C44" s="69"/>
      <c r="D44" s="60"/>
      <c r="E44" s="62">
        <f>'Mar-Tracking'!AH22</f>
        <v>0</v>
      </c>
      <c r="G44" s="183"/>
      <c r="H44" s="71" t="s">
        <v>62</v>
      </c>
      <c r="I44" s="31"/>
      <c r="J44" s="31"/>
      <c r="K44" s="61" t="s">
        <v>82</v>
      </c>
      <c r="L44" s="60"/>
      <c r="M44" s="62">
        <f>'Mar-Tracking'!AH89</f>
        <v>0</v>
      </c>
    </row>
    <row r="45" spans="1:13">
      <c r="A45" s="153"/>
      <c r="B45" s="55" t="s">
        <v>6</v>
      </c>
      <c r="C45" s="56"/>
      <c r="D45" s="60"/>
      <c r="E45" s="62">
        <f>'Mar-Tracking'!AH23</f>
        <v>0</v>
      </c>
      <c r="G45" s="183"/>
      <c r="H45" s="59" t="s">
        <v>63</v>
      </c>
      <c r="I45" s="60"/>
      <c r="J45" s="31">
        <f>'Mar-Tracking'!AH55</f>
        <v>0</v>
      </c>
      <c r="K45" s="61" t="s">
        <v>83</v>
      </c>
      <c r="L45" s="60"/>
      <c r="M45" s="62">
        <f>'Mar-Tracking'!AH90</f>
        <v>0</v>
      </c>
    </row>
    <row r="46" spans="1:13">
      <c r="A46" s="153"/>
      <c r="B46" s="55" t="s">
        <v>36</v>
      </c>
      <c r="C46" s="56"/>
      <c r="D46" s="60"/>
      <c r="E46" s="62">
        <f>'Mar-Tracking'!AH24</f>
        <v>0</v>
      </c>
      <c r="G46" s="183"/>
      <c r="H46" s="59" t="s">
        <v>2</v>
      </c>
      <c r="I46" s="60"/>
      <c r="J46" s="31">
        <f>'Mar-Tracking'!AH56</f>
        <v>0</v>
      </c>
      <c r="K46" s="61" t="s">
        <v>84</v>
      </c>
      <c r="L46" s="60"/>
      <c r="M46" s="62">
        <f>'Mar-Tracking'!AH91</f>
        <v>0</v>
      </c>
    </row>
    <row r="47" spans="1:13">
      <c r="A47" s="153"/>
      <c r="B47" s="55"/>
      <c r="C47" s="56"/>
      <c r="D47" s="60"/>
      <c r="E47" s="62">
        <f>'Mar-Tracking'!AH25</f>
        <v>0</v>
      </c>
      <c r="G47" s="183"/>
      <c r="H47" s="59" t="s">
        <v>64</v>
      </c>
      <c r="I47" s="60"/>
      <c r="J47" s="31">
        <f>'Mar-Tracking'!AH57</f>
        <v>0</v>
      </c>
      <c r="K47" s="61" t="s">
        <v>85</v>
      </c>
      <c r="L47" s="60"/>
      <c r="M47" s="62">
        <f>'Mar-Tracking'!AH92</f>
        <v>0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83"/>
      <c r="H48" s="59" t="s">
        <v>65</v>
      </c>
      <c r="I48" s="60"/>
      <c r="J48" s="31">
        <f>'Mar-Tracking'!AH58</f>
        <v>0</v>
      </c>
      <c r="K48" s="61"/>
      <c r="L48" s="60"/>
      <c r="M48" s="62">
        <f>'Mar-Tracking'!AH93</f>
        <v>0</v>
      </c>
    </row>
    <row r="49" spans="1:13" ht="13.5" thickBot="1">
      <c r="A49" s="151"/>
      <c r="B49" s="151"/>
      <c r="C49" s="54"/>
      <c r="D49" s="84"/>
      <c r="E49" s="84"/>
      <c r="G49" s="183"/>
      <c r="H49" s="59" t="s">
        <v>66</v>
      </c>
      <c r="I49" s="60"/>
      <c r="J49" s="31">
        <f>'Mar-Tracking'!AH59</f>
        <v>0</v>
      </c>
      <c r="K49" s="61"/>
      <c r="L49" s="60"/>
      <c r="M49" s="62">
        <f>'Mar-Tracking'!AH94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0</v>
      </c>
      <c r="G50" s="183"/>
      <c r="H50" s="59"/>
      <c r="I50" s="60"/>
      <c r="J50" s="31">
        <f>'Mar-Tracking'!AH60</f>
        <v>0</v>
      </c>
      <c r="K50" s="61"/>
      <c r="L50" s="60"/>
      <c r="M50" s="62">
        <f>'Mar-Tracking'!AH95</f>
        <v>0</v>
      </c>
    </row>
    <row r="51" spans="1:13" ht="13.5" customHeight="1" thickBot="1">
      <c r="A51" s="163"/>
      <c r="B51" s="164"/>
      <c r="C51" s="165"/>
      <c r="D51" s="158"/>
      <c r="E51" s="158"/>
      <c r="G51" s="184"/>
      <c r="H51" s="85" t="s">
        <v>25</v>
      </c>
      <c r="I51" s="86">
        <f>SUM(I45:I50)</f>
        <v>0</v>
      </c>
      <c r="J51" s="86">
        <f>SUM(J45:J50)</f>
        <v>0</v>
      </c>
      <c r="K51" s="85" t="s">
        <v>25</v>
      </c>
      <c r="L51" s="86">
        <f>SUM(L41:L50)</f>
        <v>0</v>
      </c>
      <c r="M51" s="87">
        <f>SUM(M41:M50)</f>
        <v>0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D27:D29 D33:D39 D42:D47 I18:I31 I34:I42 I45:I50 L18:L23 L26:L31 L34:L38 L41:L50 D18:E25" name="Range3"/>
    <protectedRange sqref="B18:C25 B27:C29 B33:C39 B42:C47 H18:H31 H34:H42 H45:H50 K18:K23 K26:K31 K34:K38 K41:K50" name="Range2"/>
  </protectedRanges>
  <mergeCells count="46">
    <mergeCell ref="A27:A30"/>
    <mergeCell ref="K15:K16"/>
    <mergeCell ref="A15:B16"/>
    <mergeCell ref="G15:H16"/>
    <mergeCell ref="B22:C22"/>
    <mergeCell ref="B23:C23"/>
    <mergeCell ref="B30:C30"/>
    <mergeCell ref="B29:C29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B36:C36"/>
    <mergeCell ref="D12:E12"/>
    <mergeCell ref="B17:E17"/>
    <mergeCell ref="B18:C18"/>
    <mergeCell ref="B19:C19"/>
    <mergeCell ref="D15:E15"/>
    <mergeCell ref="B27:C27"/>
    <mergeCell ref="B28:C28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</mergeCells>
  <phoneticPr fontId="1" type="noConversion"/>
  <dataValidations disablePrompts="1" count="1">
    <dataValidation type="decimal" operator="lessThan" allowBlank="1" showInputMessage="1" showErrorMessage="1" error="Sila isikan maklumat yang berkenaan dalam bentuk angka" sqref="D18:E25 D27:D29 D33:D39 D42:D47 I45:I50 L41:L50 I34:I42 L34:L38 I18:I31 L18:L23 L26:L31">
      <formula1>1E+32</formula1>
    </dataValidation>
  </dataValidations>
  <printOptions horizontalCentered="1" verticalCentered="1"/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IE96"/>
  <sheetViews>
    <sheetView showGridLines="0" showRowColHeaders="0" showZeros="0" workbookViewId="0">
      <pane xSplit="2" ySplit="5" topLeftCell="C51" activePane="bottomRight" state="frozenSplit"/>
      <selection activeCell="C13" sqref="C13"/>
      <selection pane="topRight" activeCell="C13" sqref="C13"/>
      <selection pane="bottomLeft" activeCell="C13" sqref="C13"/>
      <selection pane="bottomRight"/>
    </sheetView>
  </sheetViews>
  <sheetFormatPr defaultRowHeight="12.75"/>
  <cols>
    <col min="1" max="1" width="6.7109375" style="30" customWidth="1"/>
    <col min="2" max="2" width="27.7109375" style="30" customWidth="1"/>
    <col min="3" max="3" width="10.5703125" style="30" customWidth="1"/>
    <col min="4" max="33" width="9.140625" style="30"/>
    <col min="34" max="34" width="9.140625" style="94"/>
    <col min="35" max="16384" width="9.140625" style="30"/>
  </cols>
  <sheetData>
    <row r="1" spans="1:239" ht="18">
      <c r="A1" s="34" t="s">
        <v>101</v>
      </c>
    </row>
    <row r="2" spans="1:239" s="33" customFormat="1">
      <c r="A2" s="33" t="s">
        <v>92</v>
      </c>
      <c r="AH2" s="94"/>
    </row>
    <row r="3" spans="1:239" s="33" customFormat="1">
      <c r="AH3" s="94"/>
    </row>
    <row r="4" spans="1:239" s="93" customFormat="1" ht="12.75" customHeight="1">
      <c r="A4" s="95"/>
      <c r="B4" s="74"/>
      <c r="AH4" s="96"/>
    </row>
    <row r="5" spans="1:239" s="100" customFormat="1" ht="12.75" customHeight="1">
      <c r="A5" s="179" t="s">
        <v>93</v>
      </c>
      <c r="B5" s="179"/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7">
        <v>19</v>
      </c>
      <c r="V5" s="97">
        <v>20</v>
      </c>
      <c r="W5" s="97">
        <v>21</v>
      </c>
      <c r="X5" s="97">
        <v>22</v>
      </c>
      <c r="Y5" s="97">
        <v>23</v>
      </c>
      <c r="Z5" s="97">
        <v>24</v>
      </c>
      <c r="AA5" s="97">
        <v>25</v>
      </c>
      <c r="AB5" s="97">
        <v>26</v>
      </c>
      <c r="AC5" s="97">
        <v>27</v>
      </c>
      <c r="AD5" s="97">
        <v>28</v>
      </c>
      <c r="AE5" s="97">
        <v>29</v>
      </c>
      <c r="AF5" s="97">
        <v>30</v>
      </c>
      <c r="AG5" s="97">
        <v>31</v>
      </c>
      <c r="AH5" s="98" t="s">
        <v>96</v>
      </c>
    </row>
    <row r="6" spans="1:239" s="105" customFormat="1" ht="12.75" customHeight="1">
      <c r="A6" s="180" t="s">
        <v>21</v>
      </c>
      <c r="B6" s="101" t="str">
        <f>March!B27</f>
        <v>Cukai pendapatan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>
        <f>SUM(C6:AG6)</f>
        <v>0</v>
      </c>
    </row>
    <row r="7" spans="1:239" s="105" customFormat="1" ht="12.75" customHeight="1">
      <c r="A7" s="180"/>
      <c r="B7" s="101" t="str">
        <f>March!B28</f>
        <v>Zakat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3">
        <f>SUM(C7:AG7)</f>
        <v>0</v>
      </c>
    </row>
    <row r="8" spans="1:239" s="105" customFormat="1" ht="12.75" customHeight="1">
      <c r="A8" s="180"/>
      <c r="B8" s="101">
        <f>March!B29</f>
        <v>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3">
        <f>SUM(C8:AG8)</f>
        <v>0</v>
      </c>
    </row>
    <row r="9" spans="1:239" s="105" customFormat="1" ht="12.75" customHeight="1" thickBot="1">
      <c r="A9" s="181"/>
      <c r="B9" s="85" t="s">
        <v>94</v>
      </c>
      <c r="C9" s="66">
        <f t="shared" ref="C9:AG9" si="0">SUM(C6:C8)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6">
        <f t="shared" si="0"/>
        <v>0</v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66">
        <f t="shared" si="0"/>
        <v>0</v>
      </c>
      <c r="AG9" s="66">
        <f t="shared" si="0"/>
        <v>0</v>
      </c>
      <c r="AH9" s="107">
        <f>SUM(AH6:AH8)</f>
        <v>0</v>
      </c>
    </row>
    <row r="10" spans="1:239" s="100" customFormat="1">
      <c r="A10" s="176" t="s">
        <v>42</v>
      </c>
      <c r="B10" s="74" t="s">
        <v>28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108"/>
      <c r="IE10" s="109" t="s">
        <v>4</v>
      </c>
    </row>
    <row r="11" spans="1:239" s="111" customFormat="1">
      <c r="A11" s="177"/>
      <c r="B11" s="101" t="str">
        <f>March!B33</f>
        <v>Rumah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0">
        <f t="shared" ref="AH11:AH74" si="1">SUM(C11:AG11)</f>
        <v>0</v>
      </c>
    </row>
    <row r="12" spans="1:239" s="111" customFormat="1">
      <c r="A12" s="177"/>
      <c r="B12" s="101" t="str">
        <f>March!B34</f>
        <v>Kereta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0">
        <f t="shared" si="1"/>
        <v>0</v>
      </c>
    </row>
    <row r="13" spans="1:239" s="111" customFormat="1">
      <c r="A13" s="177"/>
      <c r="B13" s="101" t="str">
        <f>March!B35</f>
        <v>Kad kredit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0">
        <f>SUM(C13:AG13)</f>
        <v>0</v>
      </c>
    </row>
    <row r="14" spans="1:239" s="111" customFormat="1">
      <c r="A14" s="177"/>
      <c r="B14" s="101" t="str">
        <f>March!B36</f>
        <v>Peribadi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0">
        <f t="shared" si="1"/>
        <v>0</v>
      </c>
    </row>
    <row r="15" spans="1:239" s="111" customFormat="1">
      <c r="A15" s="177"/>
      <c r="B15" s="101" t="str">
        <f>March!B37</f>
        <v>Pengajian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0">
        <f t="shared" si="1"/>
        <v>0</v>
      </c>
    </row>
    <row r="16" spans="1:239" s="111" customFormat="1">
      <c r="A16" s="177"/>
      <c r="B16" s="101" t="str">
        <f>March!B38</f>
        <v>Lain-lain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0">
        <f t="shared" si="1"/>
        <v>0</v>
      </c>
    </row>
    <row r="17" spans="1:34" s="111" customFormat="1">
      <c r="A17" s="177"/>
      <c r="B17" s="101">
        <f>March!B39</f>
        <v>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0">
        <f t="shared" si="1"/>
        <v>0</v>
      </c>
    </row>
    <row r="18" spans="1:34" s="111" customFormat="1" ht="13.5" thickBot="1">
      <c r="A18" s="177"/>
      <c r="B18" s="85" t="s">
        <v>95</v>
      </c>
      <c r="C18" s="66">
        <f t="shared" ref="C18:AF18" si="2">SUM(C11:C17)</f>
        <v>0</v>
      </c>
      <c r="D18" s="66">
        <f t="shared" si="2"/>
        <v>0</v>
      </c>
      <c r="E18" s="66">
        <f t="shared" si="2"/>
        <v>0</v>
      </c>
      <c r="F18" s="66">
        <f t="shared" si="2"/>
        <v>0</v>
      </c>
      <c r="G18" s="66">
        <f t="shared" si="2"/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 t="shared" si="2"/>
        <v>0</v>
      </c>
      <c r="T18" s="66">
        <f t="shared" si="2"/>
        <v>0</v>
      </c>
      <c r="U18" s="66">
        <f t="shared" si="2"/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  <c r="AA18" s="66">
        <f t="shared" si="2"/>
        <v>0</v>
      </c>
      <c r="AB18" s="66">
        <f t="shared" si="2"/>
        <v>0</v>
      </c>
      <c r="AC18" s="66">
        <f t="shared" si="2"/>
        <v>0</v>
      </c>
      <c r="AD18" s="66">
        <f t="shared" si="2"/>
        <v>0</v>
      </c>
      <c r="AE18" s="66">
        <f t="shared" si="2"/>
        <v>0</v>
      </c>
      <c r="AF18" s="66">
        <f t="shared" si="2"/>
        <v>0</v>
      </c>
      <c r="AG18" s="66">
        <f>SUM(AG11:AG17)</f>
        <v>0</v>
      </c>
      <c r="AH18" s="107">
        <f t="shared" si="1"/>
        <v>0</v>
      </c>
    </row>
    <row r="19" spans="1:34" s="111" customFormat="1">
      <c r="A19" s="177"/>
      <c r="B19" s="7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108"/>
    </row>
    <row r="20" spans="1:34" s="111" customFormat="1">
      <c r="A20" s="177"/>
      <c r="B20" s="93" t="str">
        <f>March!B42</f>
        <v>KWSP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0">
        <f t="shared" si="1"/>
        <v>0</v>
      </c>
    </row>
    <row r="21" spans="1:34" s="111" customFormat="1">
      <c r="A21" s="177"/>
      <c r="B21" s="93" t="str">
        <f>March!B43</f>
        <v>Simpanan tetap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0">
        <f t="shared" si="1"/>
        <v>0</v>
      </c>
    </row>
    <row r="22" spans="1:34" s="111" customFormat="1">
      <c r="A22" s="177"/>
      <c r="B22" s="93" t="str">
        <f>March!B44</f>
        <v>Tabung Haji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10">
        <f t="shared" si="1"/>
        <v>0</v>
      </c>
    </row>
    <row r="23" spans="1:34" s="111" customFormat="1">
      <c r="A23" s="177"/>
      <c r="B23" s="93" t="str">
        <f>March!B45</f>
        <v>Koperasi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110">
        <f t="shared" si="1"/>
        <v>0</v>
      </c>
    </row>
    <row r="24" spans="1:34" s="111" customFormat="1">
      <c r="A24" s="177"/>
      <c r="B24" s="93" t="str">
        <f>March!B46</f>
        <v xml:space="preserve">Simpanan 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10">
        <f t="shared" si="1"/>
        <v>0</v>
      </c>
    </row>
    <row r="25" spans="1:34" s="111" customFormat="1">
      <c r="A25" s="177"/>
      <c r="B25" s="93">
        <f>March!B47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110">
        <f t="shared" si="1"/>
        <v>0</v>
      </c>
    </row>
    <row r="26" spans="1:34" s="112" customFormat="1" ht="13.5" thickBot="1">
      <c r="A26" s="178"/>
      <c r="B26" s="85" t="s">
        <v>25</v>
      </c>
      <c r="C26" s="66">
        <f t="shared" ref="C26:AG26" si="3">SUM(C20:C25)</f>
        <v>0</v>
      </c>
      <c r="D26" s="66">
        <f t="shared" si="3"/>
        <v>0</v>
      </c>
      <c r="E26" s="66">
        <f t="shared" si="3"/>
        <v>0</v>
      </c>
      <c r="F26" s="66">
        <f t="shared" si="3"/>
        <v>0</v>
      </c>
      <c r="G26" s="66">
        <f t="shared" si="3"/>
        <v>0</v>
      </c>
      <c r="H26" s="66">
        <f t="shared" si="3"/>
        <v>0</v>
      </c>
      <c r="I26" s="66">
        <f t="shared" si="3"/>
        <v>0</v>
      </c>
      <c r="J26" s="66">
        <f t="shared" si="3"/>
        <v>0</v>
      </c>
      <c r="K26" s="66">
        <f t="shared" si="3"/>
        <v>0</v>
      </c>
      <c r="L26" s="66">
        <f t="shared" si="3"/>
        <v>0</v>
      </c>
      <c r="M26" s="66">
        <f t="shared" si="3"/>
        <v>0</v>
      </c>
      <c r="N26" s="66">
        <f t="shared" si="3"/>
        <v>0</v>
      </c>
      <c r="O26" s="66">
        <f t="shared" si="3"/>
        <v>0</v>
      </c>
      <c r="P26" s="66">
        <f t="shared" si="3"/>
        <v>0</v>
      </c>
      <c r="Q26" s="66">
        <f t="shared" si="3"/>
        <v>0</v>
      </c>
      <c r="R26" s="66">
        <f t="shared" si="3"/>
        <v>0</v>
      </c>
      <c r="S26" s="66">
        <f t="shared" si="3"/>
        <v>0</v>
      </c>
      <c r="T26" s="66">
        <f t="shared" si="3"/>
        <v>0</v>
      </c>
      <c r="U26" s="66">
        <f t="shared" si="3"/>
        <v>0</v>
      </c>
      <c r="V26" s="66">
        <f t="shared" si="3"/>
        <v>0</v>
      </c>
      <c r="W26" s="66">
        <f t="shared" si="3"/>
        <v>0</v>
      </c>
      <c r="X26" s="66">
        <f t="shared" si="3"/>
        <v>0</v>
      </c>
      <c r="Y26" s="66">
        <f t="shared" si="3"/>
        <v>0</v>
      </c>
      <c r="Z26" s="66">
        <f t="shared" si="3"/>
        <v>0</v>
      </c>
      <c r="AA26" s="66">
        <f t="shared" si="3"/>
        <v>0</v>
      </c>
      <c r="AB26" s="66">
        <f t="shared" si="3"/>
        <v>0</v>
      </c>
      <c r="AC26" s="66">
        <f t="shared" si="3"/>
        <v>0</v>
      </c>
      <c r="AD26" s="66">
        <f t="shared" si="3"/>
        <v>0</v>
      </c>
      <c r="AE26" s="66">
        <f t="shared" si="3"/>
        <v>0</v>
      </c>
      <c r="AF26" s="66">
        <f t="shared" si="3"/>
        <v>0</v>
      </c>
      <c r="AG26" s="66">
        <f t="shared" si="3"/>
        <v>0</v>
      </c>
      <c r="AH26" s="107">
        <f t="shared" si="1"/>
        <v>0</v>
      </c>
    </row>
    <row r="27" spans="1:34" s="111" customFormat="1" ht="12.75" customHeight="1">
      <c r="A27" s="176" t="s">
        <v>53</v>
      </c>
      <c r="B27" s="113" t="s">
        <v>45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08"/>
    </row>
    <row r="28" spans="1:34" s="111" customFormat="1">
      <c r="A28" s="177"/>
      <c r="B28" s="101" t="str">
        <f>March!H18</f>
        <v>Sewa rumah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10">
        <f t="shared" si="1"/>
        <v>0</v>
      </c>
    </row>
    <row r="29" spans="1:34" s="111" customFormat="1">
      <c r="A29" s="177"/>
      <c r="B29" s="101" t="str">
        <f>March!H19</f>
        <v>Bil air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110">
        <f t="shared" si="1"/>
        <v>0</v>
      </c>
    </row>
    <row r="30" spans="1:34" s="111" customFormat="1">
      <c r="A30" s="177"/>
      <c r="B30" s="101" t="str">
        <f>March!H20</f>
        <v>Bil elektrik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110">
        <f t="shared" si="1"/>
        <v>0</v>
      </c>
    </row>
    <row r="31" spans="1:34" s="111" customFormat="1">
      <c r="A31" s="177"/>
      <c r="B31" s="101" t="str">
        <f>March!H21</f>
        <v>Bil telefon/telefon bimbit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110">
        <f>SUM(C31:AG31)</f>
        <v>0</v>
      </c>
    </row>
    <row r="32" spans="1:34" s="111" customFormat="1">
      <c r="A32" s="177"/>
      <c r="B32" s="101" t="str">
        <f>March!H22</f>
        <v>Stesen TV berbayar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110">
        <f t="shared" si="1"/>
        <v>0</v>
      </c>
    </row>
    <row r="33" spans="1:34" s="111" customFormat="1">
      <c r="A33" s="177"/>
      <c r="B33" s="101" t="str">
        <f>March!H23</f>
        <v>Internet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110">
        <f t="shared" si="1"/>
        <v>0</v>
      </c>
    </row>
    <row r="34" spans="1:34" s="111" customFormat="1">
      <c r="A34" s="177"/>
      <c r="B34" s="101" t="str">
        <f>March!H24</f>
        <v>Barangan dapur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110">
        <f t="shared" si="1"/>
        <v>0</v>
      </c>
    </row>
    <row r="35" spans="1:34" s="111" customFormat="1">
      <c r="A35" s="177"/>
      <c r="B35" s="101" t="str">
        <f>March!H25</f>
        <v>Perabot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110">
        <f t="shared" si="1"/>
        <v>0</v>
      </c>
    </row>
    <row r="36" spans="1:34" s="111" customFormat="1">
      <c r="A36" s="177"/>
      <c r="B36" s="101" t="str">
        <f>March!H26</f>
        <v>Kebun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110">
        <f t="shared" si="1"/>
        <v>0</v>
      </c>
    </row>
    <row r="37" spans="1:34" s="111" customFormat="1">
      <c r="A37" s="177"/>
      <c r="B37" s="101">
        <f>March!H27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110">
        <f t="shared" si="1"/>
        <v>0</v>
      </c>
    </row>
    <row r="38" spans="1:34" s="111" customFormat="1">
      <c r="A38" s="177"/>
      <c r="B38" s="101">
        <f>March!H28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110">
        <f t="shared" si="1"/>
        <v>0</v>
      </c>
    </row>
    <row r="39" spans="1:34" s="111" customFormat="1">
      <c r="A39" s="177"/>
      <c r="B39" s="101">
        <f>March!H29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110">
        <f t="shared" si="1"/>
        <v>0</v>
      </c>
    </row>
    <row r="40" spans="1:34" s="111" customFormat="1">
      <c r="A40" s="177"/>
      <c r="B40" s="101">
        <f>March!H30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10">
        <f t="shared" si="1"/>
        <v>0</v>
      </c>
    </row>
    <row r="41" spans="1:34" s="111" customFormat="1">
      <c r="A41" s="177"/>
      <c r="B41" s="101">
        <f>March!H31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110">
        <f t="shared" si="1"/>
        <v>0</v>
      </c>
    </row>
    <row r="42" spans="1:34" s="111" customFormat="1" ht="13.5" thickBot="1">
      <c r="A42" s="177"/>
      <c r="B42" s="85" t="s">
        <v>25</v>
      </c>
      <c r="C42" s="66">
        <f t="shared" ref="C42:AF42" si="4">SUM(C28:C41)</f>
        <v>0</v>
      </c>
      <c r="D42" s="66">
        <f t="shared" si="4"/>
        <v>0</v>
      </c>
      <c r="E42" s="66">
        <f t="shared" si="4"/>
        <v>0</v>
      </c>
      <c r="F42" s="66">
        <f t="shared" si="4"/>
        <v>0</v>
      </c>
      <c r="G42" s="66">
        <f t="shared" si="4"/>
        <v>0</v>
      </c>
      <c r="H42" s="66">
        <f t="shared" si="4"/>
        <v>0</v>
      </c>
      <c r="I42" s="66">
        <f t="shared" si="4"/>
        <v>0</v>
      </c>
      <c r="J42" s="66">
        <f t="shared" si="4"/>
        <v>0</v>
      </c>
      <c r="K42" s="66">
        <f t="shared" si="4"/>
        <v>0</v>
      </c>
      <c r="L42" s="66">
        <f t="shared" si="4"/>
        <v>0</v>
      </c>
      <c r="M42" s="66">
        <f t="shared" si="4"/>
        <v>0</v>
      </c>
      <c r="N42" s="66">
        <f t="shared" si="4"/>
        <v>0</v>
      </c>
      <c r="O42" s="66">
        <f t="shared" si="4"/>
        <v>0</v>
      </c>
      <c r="P42" s="66">
        <f t="shared" si="4"/>
        <v>0</v>
      </c>
      <c r="Q42" s="66">
        <f t="shared" si="4"/>
        <v>0</v>
      </c>
      <c r="R42" s="66">
        <f t="shared" si="4"/>
        <v>0</v>
      </c>
      <c r="S42" s="66">
        <f t="shared" si="4"/>
        <v>0</v>
      </c>
      <c r="T42" s="66">
        <f t="shared" si="4"/>
        <v>0</v>
      </c>
      <c r="U42" s="66">
        <f t="shared" si="4"/>
        <v>0</v>
      </c>
      <c r="V42" s="66">
        <f t="shared" si="4"/>
        <v>0</v>
      </c>
      <c r="W42" s="66">
        <f t="shared" si="4"/>
        <v>0</v>
      </c>
      <c r="X42" s="66">
        <f t="shared" si="4"/>
        <v>0</v>
      </c>
      <c r="Y42" s="66">
        <f t="shared" si="4"/>
        <v>0</v>
      </c>
      <c r="Z42" s="66">
        <f t="shared" si="4"/>
        <v>0</v>
      </c>
      <c r="AA42" s="66">
        <f t="shared" si="4"/>
        <v>0</v>
      </c>
      <c r="AB42" s="66">
        <f t="shared" si="4"/>
        <v>0</v>
      </c>
      <c r="AC42" s="66">
        <f t="shared" si="4"/>
        <v>0</v>
      </c>
      <c r="AD42" s="66">
        <f t="shared" si="4"/>
        <v>0</v>
      </c>
      <c r="AE42" s="66">
        <f t="shared" si="4"/>
        <v>0</v>
      </c>
      <c r="AF42" s="66">
        <f t="shared" si="4"/>
        <v>0</v>
      </c>
      <c r="AG42" s="66">
        <f>SUM(AG28:AG41)</f>
        <v>0</v>
      </c>
      <c r="AH42" s="107">
        <f t="shared" si="1"/>
        <v>0</v>
      </c>
    </row>
    <row r="43" spans="1:34" s="111" customFormat="1">
      <c r="A43" s="177"/>
      <c r="B43" s="113" t="s">
        <v>54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108"/>
    </row>
    <row r="44" spans="1:34" s="111" customFormat="1">
      <c r="A44" s="177"/>
      <c r="B44" s="101" t="str">
        <f>March!H34</f>
        <v xml:space="preserve">Yuran sekolah 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110">
        <f t="shared" si="1"/>
        <v>0</v>
      </c>
    </row>
    <row r="45" spans="1:34" s="111" customFormat="1">
      <c r="A45" s="177"/>
      <c r="B45" s="101" t="str">
        <f>March!H35</f>
        <v>Yuran universiti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110">
        <f t="shared" si="1"/>
        <v>0</v>
      </c>
    </row>
    <row r="46" spans="1:34" s="111" customFormat="1">
      <c r="A46" s="177"/>
      <c r="B46" s="101" t="str">
        <f>March!H36</f>
        <v>Tuisyen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110">
        <f t="shared" si="1"/>
        <v>0</v>
      </c>
    </row>
    <row r="47" spans="1:34" s="111" customFormat="1">
      <c r="A47" s="177"/>
      <c r="B47" s="101" t="str">
        <f>March!H37</f>
        <v>Pakaian seragam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110">
        <f t="shared" si="1"/>
        <v>0</v>
      </c>
    </row>
    <row r="48" spans="1:34" s="111" customFormat="1">
      <c r="A48" s="177"/>
      <c r="B48" s="101" t="str">
        <f>March!H38</f>
        <v>Alat tulis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110">
        <f t="shared" si="1"/>
        <v>0</v>
      </c>
    </row>
    <row r="49" spans="1:34" s="111" customFormat="1">
      <c r="A49" s="177"/>
      <c r="B49" s="101" t="str">
        <f>March!H39</f>
        <v>Wang saku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110">
        <f t="shared" si="1"/>
        <v>0</v>
      </c>
    </row>
    <row r="50" spans="1:34" s="111" customFormat="1">
      <c r="A50" s="177"/>
      <c r="B50" s="101" t="str">
        <f>March!H40</f>
        <v xml:space="preserve">Bas sekolah 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110">
        <f t="shared" si="1"/>
        <v>0</v>
      </c>
    </row>
    <row r="51" spans="1:34" s="111" customFormat="1">
      <c r="A51" s="177"/>
      <c r="B51" s="101">
        <f>March!H41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110">
        <f>SUM(C51:AG51)</f>
        <v>0</v>
      </c>
    </row>
    <row r="52" spans="1:34" s="111" customFormat="1">
      <c r="A52" s="177"/>
      <c r="B52" s="101">
        <f>March!H42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110">
        <f t="shared" si="1"/>
        <v>0</v>
      </c>
    </row>
    <row r="53" spans="1:34" s="111" customFormat="1" ht="13.5" thickBot="1">
      <c r="A53" s="177"/>
      <c r="B53" s="85" t="s">
        <v>25</v>
      </c>
      <c r="C53" s="66">
        <f t="shared" ref="C53:AG53" si="5">SUM(C44:C52)</f>
        <v>0</v>
      </c>
      <c r="D53" s="66">
        <f t="shared" si="5"/>
        <v>0</v>
      </c>
      <c r="E53" s="66">
        <f t="shared" si="5"/>
        <v>0</v>
      </c>
      <c r="F53" s="66">
        <f t="shared" si="5"/>
        <v>0</v>
      </c>
      <c r="G53" s="66">
        <f t="shared" si="5"/>
        <v>0</v>
      </c>
      <c r="H53" s="66">
        <f t="shared" si="5"/>
        <v>0</v>
      </c>
      <c r="I53" s="66">
        <f t="shared" si="5"/>
        <v>0</v>
      </c>
      <c r="J53" s="66">
        <f t="shared" si="5"/>
        <v>0</v>
      </c>
      <c r="K53" s="66">
        <f t="shared" si="5"/>
        <v>0</v>
      </c>
      <c r="L53" s="66">
        <f t="shared" si="5"/>
        <v>0</v>
      </c>
      <c r="M53" s="66">
        <f t="shared" si="5"/>
        <v>0</v>
      </c>
      <c r="N53" s="66">
        <f t="shared" si="5"/>
        <v>0</v>
      </c>
      <c r="O53" s="66">
        <f t="shared" si="5"/>
        <v>0</v>
      </c>
      <c r="P53" s="66">
        <f t="shared" si="5"/>
        <v>0</v>
      </c>
      <c r="Q53" s="66">
        <f t="shared" si="5"/>
        <v>0</v>
      </c>
      <c r="R53" s="66">
        <f t="shared" si="5"/>
        <v>0</v>
      </c>
      <c r="S53" s="66">
        <f t="shared" si="5"/>
        <v>0</v>
      </c>
      <c r="T53" s="66">
        <f t="shared" si="5"/>
        <v>0</v>
      </c>
      <c r="U53" s="66">
        <f t="shared" si="5"/>
        <v>0</v>
      </c>
      <c r="V53" s="66">
        <f t="shared" si="5"/>
        <v>0</v>
      </c>
      <c r="W53" s="66">
        <f t="shared" si="5"/>
        <v>0</v>
      </c>
      <c r="X53" s="66">
        <f t="shared" si="5"/>
        <v>0</v>
      </c>
      <c r="Y53" s="66">
        <f t="shared" si="5"/>
        <v>0</v>
      </c>
      <c r="Z53" s="66">
        <f t="shared" si="5"/>
        <v>0</v>
      </c>
      <c r="AA53" s="66">
        <f t="shared" si="5"/>
        <v>0</v>
      </c>
      <c r="AB53" s="66">
        <f t="shared" si="5"/>
        <v>0</v>
      </c>
      <c r="AC53" s="66">
        <f t="shared" si="5"/>
        <v>0</v>
      </c>
      <c r="AD53" s="66">
        <f t="shared" si="5"/>
        <v>0</v>
      </c>
      <c r="AE53" s="66">
        <f t="shared" si="5"/>
        <v>0</v>
      </c>
      <c r="AF53" s="66">
        <f t="shared" si="5"/>
        <v>0</v>
      </c>
      <c r="AG53" s="66">
        <f t="shared" si="5"/>
        <v>0</v>
      </c>
      <c r="AH53" s="107">
        <f t="shared" si="1"/>
        <v>0</v>
      </c>
    </row>
    <row r="54" spans="1:34" s="111" customFormat="1" ht="12.75" customHeight="1">
      <c r="A54" s="177"/>
      <c r="B54" s="114" t="s">
        <v>62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108"/>
    </row>
    <row r="55" spans="1:34" s="111" customFormat="1">
      <c r="A55" s="177"/>
      <c r="B55" s="101" t="str">
        <f>March!H45</f>
        <v>Cukai jalan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110">
        <f t="shared" si="1"/>
        <v>0</v>
      </c>
    </row>
    <row r="56" spans="1:34" s="111" customFormat="1">
      <c r="A56" s="177"/>
      <c r="B56" s="101" t="str">
        <f>March!H46</f>
        <v>Petrol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110">
        <f t="shared" si="1"/>
        <v>0</v>
      </c>
    </row>
    <row r="57" spans="1:34" s="111" customFormat="1">
      <c r="A57" s="177"/>
      <c r="B57" s="101" t="str">
        <f>March!H47</f>
        <v>Bayaran letak kereta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110">
        <f t="shared" si="1"/>
        <v>0</v>
      </c>
    </row>
    <row r="58" spans="1:34" s="111" customFormat="1">
      <c r="A58" s="177"/>
      <c r="B58" s="101" t="str">
        <f>March!H48</f>
        <v xml:space="preserve">Penyelenggaraan 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110">
        <f t="shared" si="1"/>
        <v>0</v>
      </c>
    </row>
    <row r="59" spans="1:34" s="111" customFormat="1">
      <c r="A59" s="177"/>
      <c r="B59" s="101" t="str">
        <f>March!H49</f>
        <v>Lesen memandu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110">
        <f t="shared" si="1"/>
        <v>0</v>
      </c>
    </row>
    <row r="60" spans="1:34" s="111" customFormat="1">
      <c r="A60" s="177"/>
      <c r="B60" s="101">
        <f>March!H50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110">
        <f t="shared" si="1"/>
        <v>0</v>
      </c>
    </row>
    <row r="61" spans="1:34" s="111" customFormat="1" ht="13.5" thickBot="1">
      <c r="A61" s="177"/>
      <c r="B61" s="85" t="s">
        <v>25</v>
      </c>
      <c r="C61" s="66">
        <f t="shared" ref="C61:AG61" si="6">SUM(C55:C60)</f>
        <v>0</v>
      </c>
      <c r="D61" s="66">
        <f t="shared" si="6"/>
        <v>0</v>
      </c>
      <c r="E61" s="66">
        <f t="shared" si="6"/>
        <v>0</v>
      </c>
      <c r="F61" s="66">
        <f t="shared" si="6"/>
        <v>0</v>
      </c>
      <c r="G61" s="66">
        <f t="shared" si="6"/>
        <v>0</v>
      </c>
      <c r="H61" s="66">
        <f t="shared" si="6"/>
        <v>0</v>
      </c>
      <c r="I61" s="66">
        <f t="shared" si="6"/>
        <v>0</v>
      </c>
      <c r="J61" s="66">
        <f t="shared" si="6"/>
        <v>0</v>
      </c>
      <c r="K61" s="66">
        <f t="shared" si="6"/>
        <v>0</v>
      </c>
      <c r="L61" s="66">
        <f t="shared" si="6"/>
        <v>0</v>
      </c>
      <c r="M61" s="66">
        <f t="shared" si="6"/>
        <v>0</v>
      </c>
      <c r="N61" s="66">
        <f t="shared" si="6"/>
        <v>0</v>
      </c>
      <c r="O61" s="66">
        <f t="shared" si="6"/>
        <v>0</v>
      </c>
      <c r="P61" s="66">
        <f t="shared" si="6"/>
        <v>0</v>
      </c>
      <c r="Q61" s="66">
        <f t="shared" si="6"/>
        <v>0</v>
      </c>
      <c r="R61" s="66">
        <f t="shared" si="6"/>
        <v>0</v>
      </c>
      <c r="S61" s="66">
        <f t="shared" si="6"/>
        <v>0</v>
      </c>
      <c r="T61" s="66">
        <f t="shared" si="6"/>
        <v>0</v>
      </c>
      <c r="U61" s="66">
        <f t="shared" si="6"/>
        <v>0</v>
      </c>
      <c r="V61" s="66">
        <f t="shared" si="6"/>
        <v>0</v>
      </c>
      <c r="W61" s="66">
        <f t="shared" si="6"/>
        <v>0</v>
      </c>
      <c r="X61" s="66">
        <f t="shared" si="6"/>
        <v>0</v>
      </c>
      <c r="Y61" s="66">
        <f t="shared" si="6"/>
        <v>0</v>
      </c>
      <c r="Z61" s="66">
        <f t="shared" si="6"/>
        <v>0</v>
      </c>
      <c r="AA61" s="66">
        <f t="shared" si="6"/>
        <v>0</v>
      </c>
      <c r="AB61" s="66">
        <f t="shared" si="6"/>
        <v>0</v>
      </c>
      <c r="AC61" s="66">
        <f t="shared" si="6"/>
        <v>0</v>
      </c>
      <c r="AD61" s="66">
        <f t="shared" si="6"/>
        <v>0</v>
      </c>
      <c r="AE61" s="66">
        <f t="shared" si="6"/>
        <v>0</v>
      </c>
      <c r="AF61" s="66">
        <f t="shared" si="6"/>
        <v>0</v>
      </c>
      <c r="AG61" s="66">
        <f t="shared" si="6"/>
        <v>0</v>
      </c>
      <c r="AH61" s="107">
        <f t="shared" si="1"/>
        <v>0</v>
      </c>
    </row>
    <row r="62" spans="1:34" s="111" customFormat="1">
      <c r="A62" s="177"/>
      <c r="B62" s="113" t="s">
        <v>67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08"/>
    </row>
    <row r="63" spans="1:34" s="111" customFormat="1">
      <c r="A63" s="177"/>
      <c r="B63" s="101" t="str">
        <f>March!K18</f>
        <v>Rawatan doktor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110">
        <f t="shared" si="1"/>
        <v>0</v>
      </c>
    </row>
    <row r="64" spans="1:34" s="111" customFormat="1">
      <c r="A64" s="177"/>
      <c r="B64" s="101" t="str">
        <f>March!K19</f>
        <v>Ubat dan vitamin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110">
        <f t="shared" si="1"/>
        <v>0</v>
      </c>
    </row>
    <row r="65" spans="1:34" s="111" customFormat="1">
      <c r="A65" s="177"/>
      <c r="B65" s="101" t="str">
        <f>March!K20</f>
        <v xml:space="preserve">Pergigian 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110">
        <f t="shared" si="1"/>
        <v>0</v>
      </c>
    </row>
    <row r="66" spans="1:34" s="111" customFormat="1" ht="12.75" customHeight="1">
      <c r="A66" s="177"/>
      <c r="B66" s="101">
        <f>March!K21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110">
        <f t="shared" si="1"/>
        <v>0</v>
      </c>
    </row>
    <row r="67" spans="1:34" s="111" customFormat="1" ht="12.75" customHeight="1">
      <c r="A67" s="177"/>
      <c r="B67" s="101">
        <f>March!K22</f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110">
        <f t="shared" si="1"/>
        <v>0</v>
      </c>
    </row>
    <row r="68" spans="1:34" s="111" customFormat="1" ht="12.75" customHeight="1">
      <c r="A68" s="177"/>
      <c r="B68" s="101">
        <f>March!K23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110">
        <f t="shared" si="1"/>
        <v>0</v>
      </c>
    </row>
    <row r="69" spans="1:34" s="111" customFormat="1" ht="13.5" thickBot="1">
      <c r="A69" s="177"/>
      <c r="B69" s="85" t="s">
        <v>25</v>
      </c>
      <c r="C69" s="66">
        <f t="shared" ref="C69:AG69" si="7">SUM(C63:C68)</f>
        <v>0</v>
      </c>
      <c r="D69" s="66">
        <f t="shared" si="7"/>
        <v>0</v>
      </c>
      <c r="E69" s="66">
        <f t="shared" si="7"/>
        <v>0</v>
      </c>
      <c r="F69" s="66">
        <f t="shared" si="7"/>
        <v>0</v>
      </c>
      <c r="G69" s="66">
        <f t="shared" si="7"/>
        <v>0</v>
      </c>
      <c r="H69" s="66">
        <f t="shared" si="7"/>
        <v>0</v>
      </c>
      <c r="I69" s="66">
        <f t="shared" si="7"/>
        <v>0</v>
      </c>
      <c r="J69" s="66">
        <f t="shared" si="7"/>
        <v>0</v>
      </c>
      <c r="K69" s="66">
        <f t="shared" si="7"/>
        <v>0</v>
      </c>
      <c r="L69" s="66">
        <f t="shared" si="7"/>
        <v>0</v>
      </c>
      <c r="M69" s="66">
        <f t="shared" si="7"/>
        <v>0</v>
      </c>
      <c r="N69" s="66">
        <f t="shared" si="7"/>
        <v>0</v>
      </c>
      <c r="O69" s="66">
        <f t="shared" si="7"/>
        <v>0</v>
      </c>
      <c r="P69" s="66">
        <f t="shared" si="7"/>
        <v>0</v>
      </c>
      <c r="Q69" s="66">
        <f t="shared" si="7"/>
        <v>0</v>
      </c>
      <c r="R69" s="66">
        <f t="shared" si="7"/>
        <v>0</v>
      </c>
      <c r="S69" s="66">
        <f t="shared" si="7"/>
        <v>0</v>
      </c>
      <c r="T69" s="66">
        <f t="shared" si="7"/>
        <v>0</v>
      </c>
      <c r="U69" s="66">
        <f t="shared" si="7"/>
        <v>0</v>
      </c>
      <c r="V69" s="66">
        <f t="shared" si="7"/>
        <v>0</v>
      </c>
      <c r="W69" s="66">
        <f t="shared" si="7"/>
        <v>0</v>
      </c>
      <c r="X69" s="66">
        <f t="shared" si="7"/>
        <v>0</v>
      </c>
      <c r="Y69" s="66">
        <f t="shared" si="7"/>
        <v>0</v>
      </c>
      <c r="Z69" s="66">
        <f t="shared" si="7"/>
        <v>0</v>
      </c>
      <c r="AA69" s="66">
        <f t="shared" si="7"/>
        <v>0</v>
      </c>
      <c r="AB69" s="66">
        <f t="shared" si="7"/>
        <v>0</v>
      </c>
      <c r="AC69" s="66">
        <f t="shared" si="7"/>
        <v>0</v>
      </c>
      <c r="AD69" s="66">
        <f t="shared" si="7"/>
        <v>0</v>
      </c>
      <c r="AE69" s="66">
        <f t="shared" si="7"/>
        <v>0</v>
      </c>
      <c r="AF69" s="66">
        <f t="shared" si="7"/>
        <v>0</v>
      </c>
      <c r="AG69" s="66">
        <f t="shared" si="7"/>
        <v>0</v>
      </c>
      <c r="AH69" s="107">
        <f t="shared" si="1"/>
        <v>0</v>
      </c>
    </row>
    <row r="70" spans="1:34" s="111" customFormat="1">
      <c r="A70" s="177"/>
      <c r="B70" s="114" t="s">
        <v>98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108"/>
    </row>
    <row r="71" spans="1:34" s="111" customFormat="1">
      <c r="A71" s="177"/>
      <c r="B71" s="101" t="str">
        <f>March!K26</f>
        <v>Hayat/keluarga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110">
        <f t="shared" si="1"/>
        <v>0</v>
      </c>
    </row>
    <row r="72" spans="1:34" s="111" customFormat="1">
      <c r="A72" s="177"/>
      <c r="B72" s="101" t="str">
        <f>March!K27</f>
        <v>Kesihatan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110">
        <f t="shared" si="1"/>
        <v>0</v>
      </c>
    </row>
    <row r="73" spans="1:34" s="111" customFormat="1">
      <c r="A73" s="177"/>
      <c r="B73" s="101" t="str">
        <f>March!K28</f>
        <v>Motor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110">
        <f t="shared" si="1"/>
        <v>0</v>
      </c>
    </row>
    <row r="74" spans="1:34" s="111" customFormat="1">
      <c r="A74" s="177"/>
      <c r="B74" s="101" t="str">
        <f>March!K29</f>
        <v xml:space="preserve">Pendidikan anak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110">
        <f t="shared" si="1"/>
        <v>0</v>
      </c>
    </row>
    <row r="75" spans="1:34" s="111" customFormat="1">
      <c r="A75" s="177"/>
      <c r="B75" s="101">
        <f>March!K30</f>
        <v>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110">
        <f t="shared" ref="AH75:AH96" si="8">SUM(C75:AG75)</f>
        <v>0</v>
      </c>
    </row>
    <row r="76" spans="1:34" s="111" customFormat="1">
      <c r="A76" s="177"/>
      <c r="B76" s="101">
        <f>March!K31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110">
        <f t="shared" si="8"/>
        <v>0</v>
      </c>
    </row>
    <row r="77" spans="1:34" s="111" customFormat="1" ht="13.5" thickBot="1">
      <c r="A77" s="177"/>
      <c r="B77" s="85" t="s">
        <v>25</v>
      </c>
      <c r="C77" s="66">
        <f t="shared" ref="C77:AG77" si="9">SUM(C71:C76)</f>
        <v>0</v>
      </c>
      <c r="D77" s="66">
        <f t="shared" si="9"/>
        <v>0</v>
      </c>
      <c r="E77" s="66">
        <f t="shared" si="9"/>
        <v>0</v>
      </c>
      <c r="F77" s="66">
        <f t="shared" si="9"/>
        <v>0</v>
      </c>
      <c r="G77" s="66">
        <f t="shared" si="9"/>
        <v>0</v>
      </c>
      <c r="H77" s="66">
        <f t="shared" si="9"/>
        <v>0</v>
      </c>
      <c r="I77" s="66">
        <f t="shared" si="9"/>
        <v>0</v>
      </c>
      <c r="J77" s="66">
        <f t="shared" si="9"/>
        <v>0</v>
      </c>
      <c r="K77" s="66">
        <f t="shared" si="9"/>
        <v>0</v>
      </c>
      <c r="L77" s="66">
        <f t="shared" si="9"/>
        <v>0</v>
      </c>
      <c r="M77" s="66">
        <f t="shared" si="9"/>
        <v>0</v>
      </c>
      <c r="N77" s="66">
        <f t="shared" si="9"/>
        <v>0</v>
      </c>
      <c r="O77" s="66">
        <f t="shared" si="9"/>
        <v>0</v>
      </c>
      <c r="P77" s="66">
        <f t="shared" si="9"/>
        <v>0</v>
      </c>
      <c r="Q77" s="66">
        <f t="shared" si="9"/>
        <v>0</v>
      </c>
      <c r="R77" s="66">
        <f t="shared" si="9"/>
        <v>0</v>
      </c>
      <c r="S77" s="66">
        <f t="shared" si="9"/>
        <v>0</v>
      </c>
      <c r="T77" s="66">
        <f t="shared" si="9"/>
        <v>0</v>
      </c>
      <c r="U77" s="66">
        <f t="shared" si="9"/>
        <v>0</v>
      </c>
      <c r="V77" s="66">
        <f t="shared" si="9"/>
        <v>0</v>
      </c>
      <c r="W77" s="66">
        <f t="shared" si="9"/>
        <v>0</v>
      </c>
      <c r="X77" s="66">
        <f t="shared" si="9"/>
        <v>0</v>
      </c>
      <c r="Y77" s="66">
        <f t="shared" si="9"/>
        <v>0</v>
      </c>
      <c r="Z77" s="66">
        <f t="shared" si="9"/>
        <v>0</v>
      </c>
      <c r="AA77" s="66">
        <f t="shared" si="9"/>
        <v>0</v>
      </c>
      <c r="AB77" s="66">
        <f t="shared" si="9"/>
        <v>0</v>
      </c>
      <c r="AC77" s="66">
        <f t="shared" si="9"/>
        <v>0</v>
      </c>
      <c r="AD77" s="66">
        <f t="shared" si="9"/>
        <v>0</v>
      </c>
      <c r="AE77" s="66">
        <f t="shared" si="9"/>
        <v>0</v>
      </c>
      <c r="AF77" s="66">
        <f t="shared" si="9"/>
        <v>0</v>
      </c>
      <c r="AG77" s="66">
        <f t="shared" si="9"/>
        <v>0</v>
      </c>
      <c r="AH77" s="107">
        <f t="shared" si="8"/>
        <v>0</v>
      </c>
    </row>
    <row r="78" spans="1:34" s="111" customFormat="1">
      <c r="A78" s="177"/>
      <c r="B78" s="113" t="s">
        <v>75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108"/>
    </row>
    <row r="79" spans="1:34" s="111" customFormat="1">
      <c r="A79" s="177"/>
      <c r="B79" s="101" t="str">
        <f>March!K34</f>
        <v xml:space="preserve">Pakaian 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110">
        <f t="shared" si="8"/>
        <v>0</v>
      </c>
    </row>
    <row r="80" spans="1:34" s="111" customFormat="1">
      <c r="A80" s="177"/>
      <c r="B80" s="101" t="str">
        <f>March!K35</f>
        <v>Kasut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110">
        <f t="shared" si="8"/>
        <v>0</v>
      </c>
    </row>
    <row r="81" spans="1:34" s="111" customFormat="1">
      <c r="A81" s="177"/>
      <c r="B81" s="101" t="str">
        <f>March!K36</f>
        <v xml:space="preserve">Rambut dan kecantikan 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110">
        <f t="shared" si="8"/>
        <v>0</v>
      </c>
    </row>
    <row r="82" spans="1:34" s="111" customFormat="1">
      <c r="A82" s="177"/>
      <c r="B82" s="101">
        <f>March!K37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110">
        <f t="shared" si="8"/>
        <v>0</v>
      </c>
    </row>
    <row r="83" spans="1:34" s="111" customFormat="1">
      <c r="A83" s="177"/>
      <c r="B83" s="101">
        <f>March!K38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110">
        <f t="shared" si="8"/>
        <v>0</v>
      </c>
    </row>
    <row r="84" spans="1:34" s="111" customFormat="1" ht="13.5" thickBot="1">
      <c r="A84" s="177"/>
      <c r="B84" s="85" t="s">
        <v>25</v>
      </c>
      <c r="C84" s="66">
        <f t="shared" ref="C84:AG84" si="10">SUM(C79:C83)</f>
        <v>0</v>
      </c>
      <c r="D84" s="66">
        <f t="shared" si="10"/>
        <v>0</v>
      </c>
      <c r="E84" s="66">
        <f t="shared" si="10"/>
        <v>0</v>
      </c>
      <c r="F84" s="66">
        <f t="shared" si="10"/>
        <v>0</v>
      </c>
      <c r="G84" s="66">
        <f t="shared" si="10"/>
        <v>0</v>
      </c>
      <c r="H84" s="66">
        <f t="shared" si="10"/>
        <v>0</v>
      </c>
      <c r="I84" s="66">
        <f t="shared" si="10"/>
        <v>0</v>
      </c>
      <c r="J84" s="66">
        <f t="shared" si="10"/>
        <v>0</v>
      </c>
      <c r="K84" s="66">
        <f t="shared" si="10"/>
        <v>0</v>
      </c>
      <c r="L84" s="66">
        <f t="shared" si="10"/>
        <v>0</v>
      </c>
      <c r="M84" s="66">
        <f t="shared" si="10"/>
        <v>0</v>
      </c>
      <c r="N84" s="66">
        <f t="shared" si="10"/>
        <v>0</v>
      </c>
      <c r="O84" s="66">
        <f t="shared" si="10"/>
        <v>0</v>
      </c>
      <c r="P84" s="66">
        <f t="shared" si="10"/>
        <v>0</v>
      </c>
      <c r="Q84" s="66">
        <f t="shared" si="10"/>
        <v>0</v>
      </c>
      <c r="R84" s="66">
        <f t="shared" si="10"/>
        <v>0</v>
      </c>
      <c r="S84" s="66">
        <f t="shared" si="10"/>
        <v>0</v>
      </c>
      <c r="T84" s="66">
        <f t="shared" si="10"/>
        <v>0</v>
      </c>
      <c r="U84" s="66">
        <f t="shared" si="10"/>
        <v>0</v>
      </c>
      <c r="V84" s="66">
        <f t="shared" si="10"/>
        <v>0</v>
      </c>
      <c r="W84" s="66">
        <f t="shared" si="10"/>
        <v>0</v>
      </c>
      <c r="X84" s="66">
        <f t="shared" si="10"/>
        <v>0</v>
      </c>
      <c r="Y84" s="66">
        <f t="shared" si="10"/>
        <v>0</v>
      </c>
      <c r="Z84" s="66">
        <f t="shared" si="10"/>
        <v>0</v>
      </c>
      <c r="AA84" s="66">
        <f t="shared" si="10"/>
        <v>0</v>
      </c>
      <c r="AB84" s="66">
        <f t="shared" si="10"/>
        <v>0</v>
      </c>
      <c r="AC84" s="66">
        <f t="shared" si="10"/>
        <v>0</v>
      </c>
      <c r="AD84" s="66">
        <f t="shared" si="10"/>
        <v>0</v>
      </c>
      <c r="AE84" s="66">
        <f t="shared" si="10"/>
        <v>0</v>
      </c>
      <c r="AF84" s="66">
        <f t="shared" si="10"/>
        <v>0</v>
      </c>
      <c r="AG84" s="66">
        <f t="shared" si="10"/>
        <v>0</v>
      </c>
      <c r="AH84" s="107">
        <f t="shared" si="8"/>
        <v>0</v>
      </c>
    </row>
    <row r="85" spans="1:34" s="111" customFormat="1">
      <c r="A85" s="177"/>
      <c r="B85" s="114" t="s">
        <v>33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108"/>
    </row>
    <row r="86" spans="1:34" s="111" customFormat="1">
      <c r="A86" s="177"/>
      <c r="B86" s="101" t="str">
        <f>March!K41</f>
        <v xml:space="preserve">Pembantu rumah 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110">
        <f t="shared" si="8"/>
        <v>0</v>
      </c>
    </row>
    <row r="87" spans="1:34" s="111" customFormat="1">
      <c r="A87" s="177"/>
      <c r="B87" s="101" t="str">
        <f>March!K42</f>
        <v>Hadiah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110">
        <f t="shared" si="8"/>
        <v>0</v>
      </c>
    </row>
    <row r="88" spans="1:34" s="111" customFormat="1">
      <c r="A88" s="177"/>
      <c r="B88" s="101" t="str">
        <f>March!K43</f>
        <v>Derma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110">
        <f t="shared" si="8"/>
        <v>0</v>
      </c>
    </row>
    <row r="89" spans="1:34" s="111" customFormat="1">
      <c r="A89" s="177"/>
      <c r="B89" s="101" t="str">
        <f>March!K44</f>
        <v>Sukan dan rekreasi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110">
        <f t="shared" si="8"/>
        <v>0</v>
      </c>
    </row>
    <row r="90" spans="1:34" s="111" customFormat="1">
      <c r="A90" s="177"/>
      <c r="B90" s="101" t="str">
        <f>March!K45</f>
        <v>Yuran kelab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110">
        <f t="shared" si="8"/>
        <v>0</v>
      </c>
    </row>
    <row r="91" spans="1:34" s="111" customFormat="1">
      <c r="A91" s="177"/>
      <c r="B91" s="101" t="str">
        <f>March!K46</f>
        <v>Akhbar dan majalah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110">
        <f t="shared" si="8"/>
        <v>0</v>
      </c>
    </row>
    <row r="92" spans="1:34" s="111" customFormat="1">
      <c r="A92" s="177"/>
      <c r="B92" s="101" t="str">
        <f>March!K47</f>
        <v>Makan di luar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110">
        <f t="shared" si="8"/>
        <v>0</v>
      </c>
    </row>
    <row r="93" spans="1:34" s="111" customFormat="1">
      <c r="A93" s="177"/>
      <c r="B93" s="101">
        <f>March!K48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110">
        <f t="shared" si="8"/>
        <v>0</v>
      </c>
    </row>
    <row r="94" spans="1:34" s="111" customFormat="1">
      <c r="A94" s="177"/>
      <c r="B94" s="101">
        <f>March!K49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110">
        <f t="shared" si="8"/>
        <v>0</v>
      </c>
    </row>
    <row r="95" spans="1:34" s="111" customFormat="1">
      <c r="A95" s="177"/>
      <c r="B95" s="101">
        <f>March!K50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110">
        <f t="shared" si="8"/>
        <v>0</v>
      </c>
    </row>
    <row r="96" spans="1:34" s="111" customFormat="1" ht="13.5" thickBot="1">
      <c r="A96" s="178"/>
      <c r="B96" s="85" t="s">
        <v>25</v>
      </c>
      <c r="C96" s="66">
        <f t="shared" ref="C96:AE96" si="11">SUM(C86:C95)</f>
        <v>0</v>
      </c>
      <c r="D96" s="66">
        <f t="shared" si="11"/>
        <v>0</v>
      </c>
      <c r="E96" s="66">
        <f t="shared" si="11"/>
        <v>0</v>
      </c>
      <c r="F96" s="66">
        <f t="shared" si="11"/>
        <v>0</v>
      </c>
      <c r="G96" s="66">
        <f t="shared" si="11"/>
        <v>0</v>
      </c>
      <c r="H96" s="66">
        <f t="shared" si="11"/>
        <v>0</v>
      </c>
      <c r="I96" s="66">
        <f t="shared" si="11"/>
        <v>0</v>
      </c>
      <c r="J96" s="66">
        <f t="shared" si="11"/>
        <v>0</v>
      </c>
      <c r="K96" s="66">
        <f t="shared" si="11"/>
        <v>0</v>
      </c>
      <c r="L96" s="66">
        <f t="shared" si="11"/>
        <v>0</v>
      </c>
      <c r="M96" s="66">
        <f t="shared" si="11"/>
        <v>0</v>
      </c>
      <c r="N96" s="66">
        <f t="shared" si="11"/>
        <v>0</v>
      </c>
      <c r="O96" s="66">
        <f t="shared" si="11"/>
        <v>0</v>
      </c>
      <c r="P96" s="66">
        <f t="shared" si="11"/>
        <v>0</v>
      </c>
      <c r="Q96" s="66">
        <f t="shared" si="11"/>
        <v>0</v>
      </c>
      <c r="R96" s="66">
        <f t="shared" si="11"/>
        <v>0</v>
      </c>
      <c r="S96" s="66">
        <f t="shared" si="11"/>
        <v>0</v>
      </c>
      <c r="T96" s="66">
        <f t="shared" si="11"/>
        <v>0</v>
      </c>
      <c r="U96" s="66">
        <f t="shared" si="11"/>
        <v>0</v>
      </c>
      <c r="V96" s="66">
        <f t="shared" si="11"/>
        <v>0</v>
      </c>
      <c r="W96" s="66">
        <f t="shared" si="11"/>
        <v>0</v>
      </c>
      <c r="X96" s="66">
        <f t="shared" si="11"/>
        <v>0</v>
      </c>
      <c r="Y96" s="66">
        <f t="shared" si="11"/>
        <v>0</v>
      </c>
      <c r="Z96" s="66">
        <f t="shared" si="11"/>
        <v>0</v>
      </c>
      <c r="AA96" s="66">
        <f t="shared" si="11"/>
        <v>0</v>
      </c>
      <c r="AB96" s="66">
        <f t="shared" si="11"/>
        <v>0</v>
      </c>
      <c r="AC96" s="66">
        <f t="shared" si="11"/>
        <v>0</v>
      </c>
      <c r="AD96" s="66">
        <f t="shared" si="11"/>
        <v>0</v>
      </c>
      <c r="AE96" s="66">
        <f t="shared" si="11"/>
        <v>0</v>
      </c>
      <c r="AF96" s="66">
        <f>SUM(AF86:AF95)</f>
        <v>0</v>
      </c>
      <c r="AG96" s="66">
        <f>SUM(AG86:AG95)</f>
        <v>0</v>
      </c>
      <c r="AH96" s="107">
        <f t="shared" si="8"/>
        <v>0</v>
      </c>
    </row>
  </sheetData>
  <sheetProtection password="EC0C" sheet="1" objects="1" scenarios="1"/>
  <protectedRanges>
    <protectedRange sqref="AF86:AG95 AF6:AG8 AF11:AG17 AF20:AG25 AF28:AG41 AF44:AG52 AF55:AG60 AF63:AG68 AF71:AG76 AF79:AG83" name="Range1_1"/>
    <protectedRange sqref="C6:AE8 C11:AE17 C20:AE25 C28:AE41 C44:AE52 C55:AE60 C63:AE68 C71:AE76 C79:AE83 C86:AE95" name="Range1"/>
  </protectedRange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G96">
      <formula1>1E+32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V54"/>
  <sheetViews>
    <sheetView showGridLines="0" showRowColHeaders="0" showZeros="0" showOutlineSymbols="0" workbookViewId="0">
      <pane ySplit="5" topLeftCell="A6" activePane="bottomLeft" state="frozenSplit"/>
      <selection activeCell="B13" sqref="B13"/>
      <selection pane="bottomLeft" sqref="A1:M1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6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6">
      <c r="A2" s="33" t="s">
        <v>86</v>
      </c>
    </row>
    <row r="5" spans="1:256" ht="6" customHeight="1"/>
    <row r="6" spans="1:256" ht="18">
      <c r="A6" s="34" t="s">
        <v>7</v>
      </c>
    </row>
    <row r="7" spans="1:256" ht="3.75" customHeight="1"/>
    <row r="8" spans="1:256" s="33" customFormat="1">
      <c r="A8" s="33" t="s">
        <v>10</v>
      </c>
    </row>
    <row r="9" spans="1:256" s="33" customFormat="1">
      <c r="A9" s="33" t="s">
        <v>11</v>
      </c>
    </row>
    <row r="10" spans="1:256" ht="5.25" customHeight="1" thickBot="1">
      <c r="A10" s="35"/>
      <c r="B10" s="33"/>
      <c r="C10" s="33"/>
      <c r="D10" s="33"/>
    </row>
    <row r="11" spans="1:256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6" ht="16.5" customHeight="1" thickBot="1">
      <c r="A12" s="123"/>
      <c r="B12" s="40">
        <f>E26</f>
        <v>0</v>
      </c>
      <c r="C12" s="41"/>
      <c r="D12" s="142">
        <f>SUM(E30,E40,E48,J32,M24,M32,M39,J43,J51,M51)</f>
        <v>189</v>
      </c>
      <c r="E12" s="143"/>
      <c r="F12" s="42"/>
      <c r="G12" s="43"/>
      <c r="H12" s="40">
        <f>B12-D12</f>
        <v>-189</v>
      </c>
      <c r="I12" s="44"/>
      <c r="L12" s="45"/>
    </row>
    <row r="13" spans="1:256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6" ht="6.75" customHeight="1" thickBot="1">
      <c r="A14" s="35"/>
      <c r="B14" s="33"/>
      <c r="C14" s="33"/>
      <c r="D14" s="33"/>
    </row>
    <row r="15" spans="1:256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6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V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8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83"/>
      <c r="H18" s="59" t="s">
        <v>16</v>
      </c>
      <c r="I18" s="60"/>
      <c r="J18" s="31">
        <f>'Apr-Tracking'!AG28</f>
        <v>0</v>
      </c>
      <c r="K18" s="61" t="s">
        <v>68</v>
      </c>
      <c r="L18" s="60"/>
      <c r="M18" s="62">
        <f>'Apr-Tracking'!AG63</f>
        <v>0</v>
      </c>
    </row>
    <row r="19" spans="1:13">
      <c r="A19" s="153"/>
      <c r="B19" s="133" t="s">
        <v>14</v>
      </c>
      <c r="C19" s="134"/>
      <c r="D19" s="60"/>
      <c r="E19" s="58"/>
      <c r="G19" s="183"/>
      <c r="H19" s="59" t="s">
        <v>46</v>
      </c>
      <c r="I19" s="60"/>
      <c r="J19" s="31">
        <f>'Apr-Tracking'!AG29</f>
        <v>0</v>
      </c>
      <c r="K19" s="61" t="s">
        <v>69</v>
      </c>
      <c r="L19" s="60"/>
      <c r="M19" s="62">
        <f>'Apr-Tracking'!AG64</f>
        <v>0</v>
      </c>
    </row>
    <row r="20" spans="1:13">
      <c r="A20" s="153"/>
      <c r="B20" s="133" t="s">
        <v>15</v>
      </c>
      <c r="C20" s="134"/>
      <c r="D20" s="60"/>
      <c r="E20" s="58"/>
      <c r="G20" s="183"/>
      <c r="H20" s="59" t="s">
        <v>47</v>
      </c>
      <c r="I20" s="60"/>
      <c r="J20" s="31">
        <f>'Apr-Tracking'!AG30</f>
        <v>0</v>
      </c>
      <c r="K20" s="61" t="s">
        <v>70</v>
      </c>
      <c r="L20" s="60"/>
      <c r="M20" s="62">
        <f>'Apr-Tracking'!AG65</f>
        <v>0</v>
      </c>
    </row>
    <row r="21" spans="1:13">
      <c r="A21" s="153"/>
      <c r="B21" s="133" t="s">
        <v>16</v>
      </c>
      <c r="C21" s="134"/>
      <c r="D21" s="60"/>
      <c r="E21" s="58"/>
      <c r="G21" s="183"/>
      <c r="H21" s="59" t="s">
        <v>48</v>
      </c>
      <c r="I21" s="60"/>
      <c r="J21" s="31">
        <f>'Apr-Tracking'!AG31</f>
        <v>0</v>
      </c>
      <c r="K21" s="61"/>
      <c r="L21" s="60"/>
      <c r="M21" s="62">
        <f>'Apr-Tracking'!AG66</f>
        <v>0</v>
      </c>
    </row>
    <row r="22" spans="1:13">
      <c r="A22" s="153"/>
      <c r="B22" s="133" t="s">
        <v>17</v>
      </c>
      <c r="C22" s="134"/>
      <c r="D22" s="60"/>
      <c r="E22" s="58"/>
      <c r="G22" s="183"/>
      <c r="H22" s="59" t="s">
        <v>49</v>
      </c>
      <c r="I22" s="60"/>
      <c r="J22" s="31">
        <f>'Apr-Tracking'!AG32</f>
        <v>0</v>
      </c>
      <c r="K22" s="63"/>
      <c r="L22" s="64"/>
      <c r="M22" s="62">
        <f>'Apr-Tracking'!AG67</f>
        <v>0</v>
      </c>
    </row>
    <row r="23" spans="1:13">
      <c r="A23" s="153"/>
      <c r="B23" s="133" t="s">
        <v>18</v>
      </c>
      <c r="C23" s="134"/>
      <c r="D23" s="60"/>
      <c r="E23" s="58"/>
      <c r="G23" s="183"/>
      <c r="H23" s="59" t="s">
        <v>1</v>
      </c>
      <c r="I23" s="60"/>
      <c r="J23" s="31">
        <f>'Apr-Tracking'!AG33</f>
        <v>0</v>
      </c>
      <c r="K23" s="63"/>
      <c r="L23" s="60"/>
      <c r="M23" s="62">
        <f>'Apr-Tracking'!AG68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83"/>
      <c r="H24" s="59" t="s">
        <v>50</v>
      </c>
      <c r="I24" s="60"/>
      <c r="J24" s="31">
        <f>'Apr-Tracking'!AG34</f>
        <v>0</v>
      </c>
      <c r="K24" s="65" t="s">
        <v>25</v>
      </c>
      <c r="L24" s="66">
        <f>SUM(L18:L23)</f>
        <v>0</v>
      </c>
      <c r="M24" s="67">
        <f>SUM(M18:M23)</f>
        <v>0</v>
      </c>
    </row>
    <row r="25" spans="1:13">
      <c r="A25" s="153"/>
      <c r="B25" s="133"/>
      <c r="C25" s="134"/>
      <c r="D25" s="60"/>
      <c r="E25" s="58"/>
      <c r="G25" s="183"/>
      <c r="H25" s="59" t="s">
        <v>51</v>
      </c>
      <c r="I25" s="60"/>
      <c r="J25" s="31">
        <f>'Apr-Tracking'!AG35</f>
        <v>0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0</v>
      </c>
      <c r="G26" s="183"/>
      <c r="H26" s="59" t="s">
        <v>52</v>
      </c>
      <c r="I26" s="60"/>
      <c r="J26" s="31">
        <f>'Apr-Tracking'!AG36</f>
        <v>0</v>
      </c>
      <c r="K26" s="61" t="s">
        <v>72</v>
      </c>
      <c r="L26" s="60"/>
      <c r="M26" s="62">
        <f>'Apr-Tracking'!AG71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'Apr-Tracking'!AG6</f>
        <v>0</v>
      </c>
      <c r="G27" s="183"/>
      <c r="H27" s="59"/>
      <c r="I27" s="60"/>
      <c r="J27" s="31">
        <f>'Apr-Tracking'!AG37</f>
        <v>0</v>
      </c>
      <c r="K27" s="61" t="s">
        <v>73</v>
      </c>
      <c r="L27" s="60"/>
      <c r="M27" s="62">
        <f>'Apr-Tracking'!AG72</f>
        <v>0</v>
      </c>
    </row>
    <row r="28" spans="1:13">
      <c r="A28" s="166"/>
      <c r="B28" s="140" t="s">
        <v>0</v>
      </c>
      <c r="C28" s="141"/>
      <c r="D28" s="60"/>
      <c r="E28" s="32">
        <f>'Apr-Tracking'!AG7</f>
        <v>0</v>
      </c>
      <c r="G28" s="183"/>
      <c r="H28" s="59"/>
      <c r="I28" s="60"/>
      <c r="J28" s="31">
        <f>'Apr-Tracking'!AG38</f>
        <v>0</v>
      </c>
      <c r="K28" s="61" t="s">
        <v>3</v>
      </c>
      <c r="L28" s="60"/>
      <c r="M28" s="62">
        <f>'Apr-Tracking'!AG73</f>
        <v>0</v>
      </c>
    </row>
    <row r="29" spans="1:13">
      <c r="A29" s="166"/>
      <c r="B29" s="140"/>
      <c r="C29" s="141"/>
      <c r="D29" s="60"/>
      <c r="E29" s="32">
        <f>'Apr-Tracking'!AG8</f>
        <v>0</v>
      </c>
      <c r="G29" s="183"/>
      <c r="H29" s="59"/>
      <c r="I29" s="60"/>
      <c r="J29" s="31">
        <f>'Apr-Tracking'!AG39</f>
        <v>0</v>
      </c>
      <c r="K29" s="61" t="s">
        <v>74</v>
      </c>
      <c r="L29" s="60"/>
      <c r="M29" s="62">
        <f>'Apr-Tracking'!AG74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83"/>
      <c r="H30" s="71"/>
      <c r="I30" s="64"/>
      <c r="J30" s="31">
        <f>'Apr-Tracking'!AG40</f>
        <v>0</v>
      </c>
      <c r="K30" s="72"/>
      <c r="L30" s="60"/>
      <c r="M30" s="62">
        <f>'Apr-Tracking'!AG75</f>
        <v>0</v>
      </c>
    </row>
    <row r="31" spans="1:13" ht="13.5" thickBot="1">
      <c r="A31" s="73"/>
      <c r="B31" s="74"/>
      <c r="C31" s="74"/>
      <c r="D31" s="75"/>
      <c r="E31" s="75"/>
      <c r="G31" s="183"/>
      <c r="H31" s="76"/>
      <c r="I31" s="60"/>
      <c r="J31" s="31">
        <f>'Apr-Tracking'!AG41</f>
        <v>0</v>
      </c>
      <c r="K31" s="61"/>
      <c r="L31" s="60"/>
      <c r="M31" s="62">
        <f>'Apr-Tracking'!AG76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83"/>
      <c r="H32" s="77" t="s">
        <v>25</v>
      </c>
      <c r="I32" s="66">
        <f>SUM(I18:I31)</f>
        <v>0</v>
      </c>
      <c r="J32" s="66">
        <f>SUM(J18:J31)</f>
        <v>0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'Apr-Tracking'!AG11</f>
        <v>0</v>
      </c>
      <c r="G33" s="183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'Apr-Tracking'!AG12</f>
        <v>0</v>
      </c>
      <c r="G34" s="183"/>
      <c r="H34" s="59" t="s">
        <v>55</v>
      </c>
      <c r="I34" s="60"/>
      <c r="J34" s="31">
        <f>'Apr-Tracking'!AG44</f>
        <v>189</v>
      </c>
      <c r="K34" s="61" t="s">
        <v>76</v>
      </c>
      <c r="L34" s="60"/>
      <c r="M34" s="62">
        <f>'Apr-Tracking'!AG79</f>
        <v>0</v>
      </c>
    </row>
    <row r="35" spans="1:13">
      <c r="A35" s="153"/>
      <c r="B35" s="140" t="s">
        <v>131</v>
      </c>
      <c r="C35" s="141"/>
      <c r="D35" s="60"/>
      <c r="E35" s="62">
        <f>'Apr-Tracking'!AG13</f>
        <v>0</v>
      </c>
      <c r="G35" s="183"/>
      <c r="H35" s="59" t="s">
        <v>56</v>
      </c>
      <c r="I35" s="60"/>
      <c r="J35" s="31">
        <f>'Apr-Tracking'!AG45</f>
        <v>0</v>
      </c>
      <c r="K35" s="61" t="s">
        <v>77</v>
      </c>
      <c r="L35" s="60"/>
      <c r="M35" s="62">
        <f>'Apr-Tracking'!AG80</f>
        <v>0</v>
      </c>
    </row>
    <row r="36" spans="1:13">
      <c r="A36" s="153"/>
      <c r="B36" s="140" t="s">
        <v>31</v>
      </c>
      <c r="C36" s="141"/>
      <c r="D36" s="60"/>
      <c r="E36" s="62">
        <f>'Apr-Tracking'!AG14</f>
        <v>0</v>
      </c>
      <c r="G36" s="183"/>
      <c r="H36" s="59" t="s">
        <v>57</v>
      </c>
      <c r="I36" s="60"/>
      <c r="J36" s="31">
        <f>'Apr-Tracking'!AG46</f>
        <v>0</v>
      </c>
      <c r="K36" s="61" t="s">
        <v>78</v>
      </c>
      <c r="L36" s="60"/>
      <c r="M36" s="62">
        <f>'Apr-Tracking'!AG81</f>
        <v>0</v>
      </c>
    </row>
    <row r="37" spans="1:13">
      <c r="A37" s="153"/>
      <c r="B37" s="140" t="s">
        <v>32</v>
      </c>
      <c r="C37" s="141"/>
      <c r="D37" s="60"/>
      <c r="E37" s="62">
        <f>'Apr-Tracking'!AG15</f>
        <v>0</v>
      </c>
      <c r="G37" s="183"/>
      <c r="H37" s="59" t="s">
        <v>58</v>
      </c>
      <c r="I37" s="60"/>
      <c r="J37" s="31">
        <f>'Apr-Tracking'!AG47</f>
        <v>0</v>
      </c>
      <c r="K37" s="61"/>
      <c r="L37" s="60"/>
      <c r="M37" s="62">
        <f>'Apr-Tracking'!AG82</f>
        <v>0</v>
      </c>
    </row>
    <row r="38" spans="1:13">
      <c r="A38" s="153"/>
      <c r="B38" s="140" t="s">
        <v>33</v>
      </c>
      <c r="C38" s="141"/>
      <c r="D38" s="60"/>
      <c r="E38" s="62">
        <f>'Apr-Tracking'!AG16</f>
        <v>0</v>
      </c>
      <c r="G38" s="183"/>
      <c r="H38" s="59" t="s">
        <v>59</v>
      </c>
      <c r="I38" s="60"/>
      <c r="J38" s="31">
        <f>'Apr-Tracking'!AG48</f>
        <v>0</v>
      </c>
      <c r="K38" s="61"/>
      <c r="L38" s="60"/>
      <c r="M38" s="62">
        <f>'Apr-Tracking'!AG83</f>
        <v>0</v>
      </c>
    </row>
    <row r="39" spans="1:13">
      <c r="A39" s="153"/>
      <c r="B39" s="140"/>
      <c r="C39" s="141"/>
      <c r="D39" s="60"/>
      <c r="E39" s="62">
        <f>'Apr-Tracking'!AG17</f>
        <v>0</v>
      </c>
      <c r="G39" s="183"/>
      <c r="H39" s="59" t="s">
        <v>60</v>
      </c>
      <c r="I39" s="60"/>
      <c r="J39" s="31">
        <f>'Apr-Tracking'!AG49</f>
        <v>0</v>
      </c>
      <c r="K39" s="80" t="s">
        <v>25</v>
      </c>
      <c r="L39" s="81">
        <f>SUM(L34:L38)</f>
        <v>0</v>
      </c>
      <c r="M39" s="82">
        <f>SUM(M34:M38)</f>
        <v>0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83"/>
      <c r="H40" s="59" t="s">
        <v>61</v>
      </c>
      <c r="I40" s="60"/>
      <c r="J40" s="31">
        <f>'Apr-Tracking'!AG50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83"/>
      <c r="H41" s="71"/>
      <c r="I41" s="64"/>
      <c r="J41" s="31">
        <f>'Apr-Tracking'!AG51</f>
        <v>0</v>
      </c>
      <c r="K41" s="61" t="s">
        <v>79</v>
      </c>
      <c r="L41" s="60"/>
      <c r="M41" s="62">
        <f>'Apr-Tracking'!AG86</f>
        <v>0</v>
      </c>
    </row>
    <row r="42" spans="1:13">
      <c r="A42" s="153"/>
      <c r="B42" s="68" t="s">
        <v>35</v>
      </c>
      <c r="C42" s="69"/>
      <c r="D42" s="60"/>
      <c r="E42" s="62">
        <f>'Apr-Tracking'!AG20</f>
        <v>0</v>
      </c>
      <c r="G42" s="183"/>
      <c r="H42" s="71"/>
      <c r="I42" s="60"/>
      <c r="J42" s="31">
        <f>'Apr-Tracking'!AG52</f>
        <v>0</v>
      </c>
      <c r="K42" s="61" t="s">
        <v>80</v>
      </c>
      <c r="L42" s="60"/>
      <c r="M42" s="62">
        <f>'Apr-Tracking'!AG87</f>
        <v>0</v>
      </c>
    </row>
    <row r="43" spans="1:13">
      <c r="A43" s="153"/>
      <c r="B43" s="68" t="s">
        <v>37</v>
      </c>
      <c r="C43" s="69"/>
      <c r="D43" s="60"/>
      <c r="E43" s="62">
        <f>'Apr-Tracking'!AG21</f>
        <v>0</v>
      </c>
      <c r="G43" s="183"/>
      <c r="H43" s="83" t="s">
        <v>25</v>
      </c>
      <c r="I43" s="81">
        <f>SUM(I34:I42)</f>
        <v>0</v>
      </c>
      <c r="J43" s="81">
        <f>SUM(J34:J42)</f>
        <v>189</v>
      </c>
      <c r="K43" s="61" t="s">
        <v>81</v>
      </c>
      <c r="L43" s="60"/>
      <c r="M43" s="62">
        <f>'Apr-Tracking'!AG88</f>
        <v>0</v>
      </c>
    </row>
    <row r="44" spans="1:13">
      <c r="A44" s="153"/>
      <c r="B44" s="68" t="s">
        <v>5</v>
      </c>
      <c r="C44" s="69"/>
      <c r="D44" s="60"/>
      <c r="E44" s="62">
        <f>'Apr-Tracking'!AG22</f>
        <v>0</v>
      </c>
      <c r="G44" s="183"/>
      <c r="H44" s="71" t="s">
        <v>62</v>
      </c>
      <c r="I44" s="31"/>
      <c r="J44" s="31"/>
      <c r="K44" s="61" t="s">
        <v>82</v>
      </c>
      <c r="L44" s="60"/>
      <c r="M44" s="62">
        <f>'Apr-Tracking'!AG89</f>
        <v>0</v>
      </c>
    </row>
    <row r="45" spans="1:13">
      <c r="A45" s="153"/>
      <c r="B45" s="55" t="s">
        <v>6</v>
      </c>
      <c r="C45" s="56"/>
      <c r="D45" s="60"/>
      <c r="E45" s="62">
        <f>'Apr-Tracking'!AG23</f>
        <v>0</v>
      </c>
      <c r="G45" s="183"/>
      <c r="H45" s="59" t="s">
        <v>63</v>
      </c>
      <c r="I45" s="60"/>
      <c r="J45" s="31">
        <f>'Apr-Tracking'!AG55</f>
        <v>0</v>
      </c>
      <c r="K45" s="61" t="s">
        <v>83</v>
      </c>
      <c r="L45" s="60"/>
      <c r="M45" s="62">
        <f>'Apr-Tracking'!AG90</f>
        <v>0</v>
      </c>
    </row>
    <row r="46" spans="1:13">
      <c r="A46" s="153"/>
      <c r="B46" s="55" t="s">
        <v>36</v>
      </c>
      <c r="C46" s="56"/>
      <c r="D46" s="60"/>
      <c r="E46" s="62">
        <f>'Apr-Tracking'!AG24</f>
        <v>0</v>
      </c>
      <c r="G46" s="183"/>
      <c r="H46" s="59" t="s">
        <v>2</v>
      </c>
      <c r="I46" s="60"/>
      <c r="J46" s="31">
        <f>'Apr-Tracking'!AG56</f>
        <v>0</v>
      </c>
      <c r="K46" s="61" t="s">
        <v>84</v>
      </c>
      <c r="L46" s="60"/>
      <c r="M46" s="62">
        <f>'Apr-Tracking'!AG91</f>
        <v>0</v>
      </c>
    </row>
    <row r="47" spans="1:13">
      <c r="A47" s="153"/>
      <c r="B47" s="55"/>
      <c r="C47" s="56"/>
      <c r="D47" s="60"/>
      <c r="E47" s="62">
        <f>'Apr-Tracking'!AG25</f>
        <v>0</v>
      </c>
      <c r="G47" s="183"/>
      <c r="H47" s="59" t="s">
        <v>64</v>
      </c>
      <c r="I47" s="60"/>
      <c r="J47" s="31">
        <f>'Apr-Tracking'!AG57</f>
        <v>0</v>
      </c>
      <c r="K47" s="61" t="s">
        <v>85</v>
      </c>
      <c r="L47" s="60"/>
      <c r="M47" s="62">
        <f>'Apr-Tracking'!AG92</f>
        <v>0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83"/>
      <c r="H48" s="59" t="s">
        <v>65</v>
      </c>
      <c r="I48" s="60"/>
      <c r="J48" s="31">
        <f>'Apr-Tracking'!AG58</f>
        <v>0</v>
      </c>
      <c r="K48" s="61"/>
      <c r="L48" s="60"/>
      <c r="M48" s="62">
        <f>'Apr-Tracking'!AG93</f>
        <v>0</v>
      </c>
    </row>
    <row r="49" spans="1:13" ht="13.5" thickBot="1">
      <c r="A49" s="151"/>
      <c r="B49" s="151"/>
      <c r="C49" s="54"/>
      <c r="D49" s="84"/>
      <c r="E49" s="84"/>
      <c r="G49" s="183"/>
      <c r="H49" s="59" t="s">
        <v>66</v>
      </c>
      <c r="I49" s="60"/>
      <c r="J49" s="31">
        <f>'Apr-Tracking'!AG59</f>
        <v>0</v>
      </c>
      <c r="K49" s="61"/>
      <c r="L49" s="60"/>
      <c r="M49" s="62">
        <f>'Apr-Tracking'!AG94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0</v>
      </c>
      <c r="G50" s="183"/>
      <c r="H50" s="59"/>
      <c r="I50" s="60"/>
      <c r="J50" s="31">
        <f>'Apr-Tracking'!AG60</f>
        <v>0</v>
      </c>
      <c r="K50" s="61"/>
      <c r="L50" s="60"/>
      <c r="M50" s="62">
        <f>'Apr-Tracking'!AG95</f>
        <v>0</v>
      </c>
    </row>
    <row r="51" spans="1:13" ht="13.5" customHeight="1" thickBot="1">
      <c r="A51" s="163"/>
      <c r="B51" s="164"/>
      <c r="C51" s="165"/>
      <c r="D51" s="158"/>
      <c r="E51" s="158"/>
      <c r="G51" s="184"/>
      <c r="H51" s="85" t="s">
        <v>25</v>
      </c>
      <c r="I51" s="86">
        <f>SUM(I45:I50)</f>
        <v>0</v>
      </c>
      <c r="J51" s="86">
        <f>SUM(J45:J50)</f>
        <v>0</v>
      </c>
      <c r="K51" s="85" t="s">
        <v>25</v>
      </c>
      <c r="L51" s="86">
        <f>SUM(L41:L50)</f>
        <v>0</v>
      </c>
      <c r="M51" s="87">
        <f>SUM(M41:M50)</f>
        <v>0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D27:D29 D33:D39 D42:D47 I18:I31 I34:I42 I45:I50 L18:L23 L26:L31 L34:L38 L41:L50 D18:E25" name="Range3"/>
    <protectedRange sqref="B18:C25 B27:C29 B33:C39 B42:C47 H18:H31 H34:H42 H45:H50 K18:K23 K26:K31 K34:K38 K41:K50" name="Range2"/>
  </protectedRanges>
  <mergeCells count="46"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B36:C36"/>
    <mergeCell ref="D12:E12"/>
    <mergeCell ref="B17:E17"/>
    <mergeCell ref="B18:C18"/>
    <mergeCell ref="B19:C19"/>
    <mergeCell ref="D15:E15"/>
    <mergeCell ref="B27:C27"/>
    <mergeCell ref="B28:C28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A27:A30"/>
    <mergeCell ref="K15:K16"/>
    <mergeCell ref="A15:B16"/>
    <mergeCell ref="G15:H16"/>
    <mergeCell ref="B22:C22"/>
    <mergeCell ref="B23:C23"/>
    <mergeCell ref="B30:C30"/>
    <mergeCell ref="B29:C29"/>
  </mergeCells>
  <phoneticPr fontId="1" type="noConversion"/>
  <dataValidations count="1">
    <dataValidation type="decimal" operator="lessThan" allowBlank="1" showInputMessage="1" showErrorMessage="1" error="Sila isikan maklumat yang berkenaan dalam bentuk angka" sqref="D18:E25 D27:D29 D33:D39 D42:D47 I18:I31 L18:L23 L26:L31 I34:I42 L34:L38 L41:L50 I45:I50">
      <formula1>1E+32</formula1>
    </dataValidation>
  </dataValidations>
  <printOptions horizontalCentered="1" verticalCentered="1"/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D96"/>
  <sheetViews>
    <sheetView showGridLines="0" showRowColHeaders="0" showZeros="0" workbookViewId="0">
      <pane xSplit="2" ySplit="5" topLeftCell="C6" activePane="bottomRight" state="frozenSplit"/>
      <selection activeCell="C13" sqref="C13"/>
      <selection pane="topRight" activeCell="C13" sqref="C13"/>
      <selection pane="bottomLeft" activeCell="C13" sqref="C13"/>
      <selection pane="bottomRight" activeCell="C45" sqref="C45"/>
    </sheetView>
  </sheetViews>
  <sheetFormatPr defaultRowHeight="12.75"/>
  <cols>
    <col min="1" max="1" width="6.7109375" style="30" customWidth="1"/>
    <col min="2" max="2" width="27.7109375" style="30" customWidth="1"/>
    <col min="3" max="3" width="10.5703125" style="30" customWidth="1"/>
    <col min="4" max="32" width="9.140625" style="30"/>
    <col min="33" max="33" width="9.140625" style="94"/>
    <col min="34" max="16384" width="9.140625" style="30"/>
  </cols>
  <sheetData>
    <row r="1" spans="1:238" ht="18">
      <c r="A1" s="34" t="s">
        <v>102</v>
      </c>
    </row>
    <row r="2" spans="1:238" s="33" customFormat="1">
      <c r="A2" s="33" t="s">
        <v>92</v>
      </c>
      <c r="AG2" s="94"/>
    </row>
    <row r="3" spans="1:238" s="33" customFormat="1">
      <c r="AG3" s="94"/>
    </row>
    <row r="4" spans="1:238" s="93" customFormat="1" ht="12.75" customHeight="1">
      <c r="A4" s="95"/>
      <c r="B4" s="74"/>
      <c r="AG4" s="96"/>
    </row>
    <row r="5" spans="1:238" s="100" customFormat="1" ht="12.75" customHeight="1">
      <c r="A5" s="179" t="s">
        <v>93</v>
      </c>
      <c r="B5" s="179"/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7">
        <v>19</v>
      </c>
      <c r="V5" s="97">
        <v>20</v>
      </c>
      <c r="W5" s="97">
        <v>21</v>
      </c>
      <c r="X5" s="97">
        <v>22</v>
      </c>
      <c r="Y5" s="97">
        <v>23</v>
      </c>
      <c r="Z5" s="97">
        <v>24</v>
      </c>
      <c r="AA5" s="97">
        <v>25</v>
      </c>
      <c r="AB5" s="97">
        <v>26</v>
      </c>
      <c r="AC5" s="97">
        <v>27</v>
      </c>
      <c r="AD5" s="97">
        <v>28</v>
      </c>
      <c r="AE5" s="97">
        <v>29</v>
      </c>
      <c r="AF5" s="97">
        <v>30</v>
      </c>
      <c r="AG5" s="98" t="s">
        <v>96</v>
      </c>
    </row>
    <row r="6" spans="1:238" s="105" customFormat="1" ht="12.75" customHeight="1">
      <c r="A6" s="180" t="s">
        <v>21</v>
      </c>
      <c r="B6" s="101" t="str">
        <f>April!B27</f>
        <v>Cukai pendapatan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>
        <f>SUM(C6:AF6)</f>
        <v>0</v>
      </c>
    </row>
    <row r="7" spans="1:238" s="105" customFormat="1" ht="12.75" customHeight="1">
      <c r="A7" s="180"/>
      <c r="B7" s="101" t="str">
        <f>April!B28</f>
        <v>Zakat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3">
        <f>SUM(C7:AF7)</f>
        <v>0</v>
      </c>
    </row>
    <row r="8" spans="1:238" s="105" customFormat="1" ht="12.75" customHeight="1">
      <c r="A8" s="180"/>
      <c r="B8" s="101">
        <f>April!B29</f>
        <v>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3">
        <f>SUM(C8:AF8)</f>
        <v>0</v>
      </c>
    </row>
    <row r="9" spans="1:238" s="105" customFormat="1" ht="12.75" customHeight="1" thickBot="1">
      <c r="A9" s="181"/>
      <c r="B9" s="85" t="s">
        <v>94</v>
      </c>
      <c r="C9" s="66">
        <f t="shared" ref="C9:AF9" si="0">SUM(C6:C8)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6">
        <f t="shared" si="0"/>
        <v>0</v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  <c r="AC9" s="66">
        <f t="shared" si="0"/>
        <v>0</v>
      </c>
      <c r="AD9" s="66">
        <f t="shared" si="0"/>
        <v>0</v>
      </c>
      <c r="AE9" s="66">
        <f t="shared" si="0"/>
        <v>0</v>
      </c>
      <c r="AF9" s="66">
        <f t="shared" si="0"/>
        <v>0</v>
      </c>
      <c r="AG9" s="107">
        <f>SUM(AG6:AG8)</f>
        <v>0</v>
      </c>
    </row>
    <row r="10" spans="1:238" s="100" customFormat="1">
      <c r="A10" s="176" t="s">
        <v>42</v>
      </c>
      <c r="B10" s="74" t="s">
        <v>28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108"/>
      <c r="ID10" s="109" t="s">
        <v>4</v>
      </c>
    </row>
    <row r="11" spans="1:238" s="111" customFormat="1">
      <c r="A11" s="177"/>
      <c r="B11" s="101" t="str">
        <f>April!B33</f>
        <v>Rumah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110">
        <f t="shared" ref="AG11:AG18" si="1">SUM(C11:AF11)</f>
        <v>0</v>
      </c>
    </row>
    <row r="12" spans="1:238" s="111" customFormat="1">
      <c r="A12" s="177"/>
      <c r="B12" s="101" t="str">
        <f>April!B34</f>
        <v>Kereta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110">
        <f t="shared" si="1"/>
        <v>0</v>
      </c>
    </row>
    <row r="13" spans="1:238" s="111" customFormat="1">
      <c r="A13" s="177"/>
      <c r="B13" s="101" t="str">
        <f>April!B35</f>
        <v>Kad kredit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110">
        <f t="shared" si="1"/>
        <v>0</v>
      </c>
    </row>
    <row r="14" spans="1:238" s="111" customFormat="1">
      <c r="A14" s="177"/>
      <c r="B14" s="101" t="str">
        <f>April!B36</f>
        <v>Peribadi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110">
        <f t="shared" si="1"/>
        <v>0</v>
      </c>
    </row>
    <row r="15" spans="1:238" s="111" customFormat="1">
      <c r="A15" s="177"/>
      <c r="B15" s="101" t="str">
        <f>April!B37</f>
        <v>Pengajian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110">
        <f t="shared" si="1"/>
        <v>0</v>
      </c>
    </row>
    <row r="16" spans="1:238" s="111" customFormat="1">
      <c r="A16" s="177"/>
      <c r="B16" s="101" t="str">
        <f>April!B38</f>
        <v>Lain-lain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110">
        <f t="shared" si="1"/>
        <v>0</v>
      </c>
    </row>
    <row r="17" spans="1:33" s="111" customFormat="1">
      <c r="A17" s="177"/>
      <c r="B17" s="101">
        <f>April!B39</f>
        <v>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110">
        <f t="shared" si="1"/>
        <v>0</v>
      </c>
    </row>
    <row r="18" spans="1:33" s="111" customFormat="1" ht="13.5" thickBot="1">
      <c r="A18" s="177"/>
      <c r="B18" s="85" t="s">
        <v>95</v>
      </c>
      <c r="C18" s="66">
        <f t="shared" ref="C18:AF18" si="2">SUM(C11:C17)</f>
        <v>0</v>
      </c>
      <c r="D18" s="66">
        <f t="shared" si="2"/>
        <v>0</v>
      </c>
      <c r="E18" s="66">
        <f t="shared" si="2"/>
        <v>0</v>
      </c>
      <c r="F18" s="66">
        <f t="shared" si="2"/>
        <v>0</v>
      </c>
      <c r="G18" s="66">
        <f t="shared" si="2"/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 t="shared" si="2"/>
        <v>0</v>
      </c>
      <c r="T18" s="66">
        <f t="shared" si="2"/>
        <v>0</v>
      </c>
      <c r="U18" s="66">
        <f t="shared" si="2"/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  <c r="AA18" s="66">
        <f t="shared" si="2"/>
        <v>0</v>
      </c>
      <c r="AB18" s="66">
        <f t="shared" si="2"/>
        <v>0</v>
      </c>
      <c r="AC18" s="66">
        <f t="shared" si="2"/>
        <v>0</v>
      </c>
      <c r="AD18" s="66">
        <f t="shared" si="2"/>
        <v>0</v>
      </c>
      <c r="AE18" s="66">
        <f t="shared" si="2"/>
        <v>0</v>
      </c>
      <c r="AF18" s="66">
        <f t="shared" si="2"/>
        <v>0</v>
      </c>
      <c r="AG18" s="107">
        <f t="shared" si="1"/>
        <v>0</v>
      </c>
    </row>
    <row r="19" spans="1:33" s="111" customFormat="1">
      <c r="A19" s="177"/>
      <c r="B19" s="7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108"/>
    </row>
    <row r="20" spans="1:33" s="111" customFormat="1">
      <c r="A20" s="177"/>
      <c r="B20" s="93" t="str">
        <f>April!B42</f>
        <v>KWSP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110">
        <f t="shared" ref="AG20:AG26" si="3">SUM(C20:AF20)</f>
        <v>0</v>
      </c>
    </row>
    <row r="21" spans="1:33" s="111" customFormat="1">
      <c r="A21" s="177"/>
      <c r="B21" s="93" t="str">
        <f>April!B43</f>
        <v>Simpanan tetap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110">
        <f t="shared" si="3"/>
        <v>0</v>
      </c>
    </row>
    <row r="22" spans="1:33" s="111" customFormat="1">
      <c r="A22" s="177"/>
      <c r="B22" s="93" t="str">
        <f>April!B44</f>
        <v>Tabung Haji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110">
        <f t="shared" si="3"/>
        <v>0</v>
      </c>
    </row>
    <row r="23" spans="1:33" s="111" customFormat="1">
      <c r="A23" s="177"/>
      <c r="B23" s="93" t="str">
        <f>April!B45</f>
        <v>Koperasi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110">
        <f t="shared" si="3"/>
        <v>0</v>
      </c>
    </row>
    <row r="24" spans="1:33" s="111" customFormat="1">
      <c r="A24" s="177"/>
      <c r="B24" s="93" t="str">
        <f>April!B46</f>
        <v xml:space="preserve">Simpanan 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110">
        <f t="shared" si="3"/>
        <v>0</v>
      </c>
    </row>
    <row r="25" spans="1:33" s="111" customFormat="1">
      <c r="A25" s="177"/>
      <c r="B25" s="93">
        <f>April!B47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110">
        <f t="shared" si="3"/>
        <v>0</v>
      </c>
    </row>
    <row r="26" spans="1:33" s="112" customFormat="1" ht="13.5" thickBot="1">
      <c r="A26" s="178"/>
      <c r="B26" s="85" t="s">
        <v>25</v>
      </c>
      <c r="C26" s="66">
        <f t="shared" ref="C26:AF26" si="4">SUM(C20:C25)</f>
        <v>0</v>
      </c>
      <c r="D26" s="66">
        <f t="shared" si="4"/>
        <v>0</v>
      </c>
      <c r="E26" s="66">
        <f t="shared" si="4"/>
        <v>0</v>
      </c>
      <c r="F26" s="66">
        <f t="shared" si="4"/>
        <v>0</v>
      </c>
      <c r="G26" s="66">
        <f t="shared" si="4"/>
        <v>0</v>
      </c>
      <c r="H26" s="66">
        <f t="shared" si="4"/>
        <v>0</v>
      </c>
      <c r="I26" s="66">
        <f t="shared" si="4"/>
        <v>0</v>
      </c>
      <c r="J26" s="66">
        <f t="shared" si="4"/>
        <v>0</v>
      </c>
      <c r="K26" s="66">
        <f t="shared" si="4"/>
        <v>0</v>
      </c>
      <c r="L26" s="66">
        <f t="shared" si="4"/>
        <v>0</v>
      </c>
      <c r="M26" s="66">
        <f t="shared" si="4"/>
        <v>0</v>
      </c>
      <c r="N26" s="66">
        <f t="shared" si="4"/>
        <v>0</v>
      </c>
      <c r="O26" s="66">
        <f t="shared" si="4"/>
        <v>0</v>
      </c>
      <c r="P26" s="66">
        <f t="shared" si="4"/>
        <v>0</v>
      </c>
      <c r="Q26" s="66">
        <f t="shared" si="4"/>
        <v>0</v>
      </c>
      <c r="R26" s="66">
        <f t="shared" si="4"/>
        <v>0</v>
      </c>
      <c r="S26" s="66">
        <f t="shared" si="4"/>
        <v>0</v>
      </c>
      <c r="T26" s="66">
        <f t="shared" si="4"/>
        <v>0</v>
      </c>
      <c r="U26" s="66">
        <f t="shared" si="4"/>
        <v>0</v>
      </c>
      <c r="V26" s="66">
        <f t="shared" si="4"/>
        <v>0</v>
      </c>
      <c r="W26" s="66">
        <f t="shared" si="4"/>
        <v>0</v>
      </c>
      <c r="X26" s="66">
        <f t="shared" si="4"/>
        <v>0</v>
      </c>
      <c r="Y26" s="66">
        <f t="shared" si="4"/>
        <v>0</v>
      </c>
      <c r="Z26" s="66">
        <f t="shared" si="4"/>
        <v>0</v>
      </c>
      <c r="AA26" s="66">
        <f t="shared" si="4"/>
        <v>0</v>
      </c>
      <c r="AB26" s="66">
        <f t="shared" si="4"/>
        <v>0</v>
      </c>
      <c r="AC26" s="66">
        <f t="shared" si="4"/>
        <v>0</v>
      </c>
      <c r="AD26" s="66">
        <f t="shared" si="4"/>
        <v>0</v>
      </c>
      <c r="AE26" s="66">
        <f t="shared" si="4"/>
        <v>0</v>
      </c>
      <c r="AF26" s="66">
        <f t="shared" si="4"/>
        <v>0</v>
      </c>
      <c r="AG26" s="107">
        <f t="shared" si="3"/>
        <v>0</v>
      </c>
    </row>
    <row r="27" spans="1:33" s="111" customFormat="1" ht="12.75" customHeight="1">
      <c r="A27" s="176" t="s">
        <v>53</v>
      </c>
      <c r="B27" s="113" t="s">
        <v>45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108"/>
    </row>
    <row r="28" spans="1:33" s="111" customFormat="1">
      <c r="A28" s="177"/>
      <c r="B28" s="101" t="str">
        <f>April!H18</f>
        <v>Sewa rumah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110">
        <f t="shared" ref="AG28:AG42" si="5">SUM(C28:AF28)</f>
        <v>0</v>
      </c>
    </row>
    <row r="29" spans="1:33" s="111" customFormat="1">
      <c r="A29" s="177"/>
      <c r="B29" s="101" t="str">
        <f>April!H19</f>
        <v>Bil air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110">
        <f t="shared" si="5"/>
        <v>0</v>
      </c>
    </row>
    <row r="30" spans="1:33" s="111" customFormat="1">
      <c r="A30" s="177"/>
      <c r="B30" s="101" t="str">
        <f>April!H20</f>
        <v>Bil elektrik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110">
        <f t="shared" si="5"/>
        <v>0</v>
      </c>
    </row>
    <row r="31" spans="1:33" s="111" customFormat="1">
      <c r="A31" s="177"/>
      <c r="B31" s="101" t="str">
        <f>April!H21</f>
        <v>Bil telefon/telefon bimbit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110">
        <f t="shared" si="5"/>
        <v>0</v>
      </c>
    </row>
    <row r="32" spans="1:33" s="111" customFormat="1">
      <c r="A32" s="177"/>
      <c r="B32" s="101" t="str">
        <f>April!H22</f>
        <v>Stesen TV berbayar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110">
        <f t="shared" si="5"/>
        <v>0</v>
      </c>
    </row>
    <row r="33" spans="1:33" s="111" customFormat="1">
      <c r="A33" s="177"/>
      <c r="B33" s="101" t="str">
        <f>April!H23</f>
        <v>Internet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110">
        <f t="shared" si="5"/>
        <v>0</v>
      </c>
    </row>
    <row r="34" spans="1:33" s="111" customFormat="1">
      <c r="A34" s="177"/>
      <c r="B34" s="101" t="str">
        <f>April!H24</f>
        <v>Barangan dapur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110">
        <f t="shared" si="5"/>
        <v>0</v>
      </c>
    </row>
    <row r="35" spans="1:33" s="111" customFormat="1">
      <c r="A35" s="177"/>
      <c r="B35" s="101" t="str">
        <f>April!H25</f>
        <v>Perabot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110">
        <f t="shared" si="5"/>
        <v>0</v>
      </c>
    </row>
    <row r="36" spans="1:33" s="111" customFormat="1">
      <c r="A36" s="177"/>
      <c r="B36" s="101" t="str">
        <f>April!H26</f>
        <v>Kebun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110">
        <f t="shared" si="5"/>
        <v>0</v>
      </c>
    </row>
    <row r="37" spans="1:33" s="111" customFormat="1">
      <c r="A37" s="177"/>
      <c r="B37" s="101">
        <f>April!H27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110">
        <f t="shared" si="5"/>
        <v>0</v>
      </c>
    </row>
    <row r="38" spans="1:33" s="111" customFormat="1">
      <c r="A38" s="177"/>
      <c r="B38" s="101">
        <f>April!H28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110">
        <f t="shared" si="5"/>
        <v>0</v>
      </c>
    </row>
    <row r="39" spans="1:33" s="111" customFormat="1">
      <c r="A39" s="177"/>
      <c r="B39" s="101">
        <f>April!H29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110">
        <f t="shared" si="5"/>
        <v>0</v>
      </c>
    </row>
    <row r="40" spans="1:33" s="111" customFormat="1">
      <c r="A40" s="177"/>
      <c r="B40" s="101">
        <f>April!H30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110">
        <f t="shared" si="5"/>
        <v>0</v>
      </c>
    </row>
    <row r="41" spans="1:33" s="111" customFormat="1">
      <c r="A41" s="177"/>
      <c r="B41" s="101">
        <f>April!H31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110">
        <f t="shared" si="5"/>
        <v>0</v>
      </c>
    </row>
    <row r="42" spans="1:33" s="111" customFormat="1" ht="13.5" thickBot="1">
      <c r="A42" s="177"/>
      <c r="B42" s="85" t="s">
        <v>25</v>
      </c>
      <c r="C42" s="66">
        <f t="shared" ref="C42:AF42" si="6">SUM(C28:C41)</f>
        <v>0</v>
      </c>
      <c r="D42" s="66">
        <f t="shared" si="6"/>
        <v>0</v>
      </c>
      <c r="E42" s="66">
        <f t="shared" si="6"/>
        <v>0</v>
      </c>
      <c r="F42" s="66">
        <f t="shared" si="6"/>
        <v>0</v>
      </c>
      <c r="G42" s="66">
        <f t="shared" si="6"/>
        <v>0</v>
      </c>
      <c r="H42" s="66">
        <f t="shared" si="6"/>
        <v>0</v>
      </c>
      <c r="I42" s="66">
        <f t="shared" si="6"/>
        <v>0</v>
      </c>
      <c r="J42" s="66">
        <f t="shared" si="6"/>
        <v>0</v>
      </c>
      <c r="K42" s="66">
        <f t="shared" si="6"/>
        <v>0</v>
      </c>
      <c r="L42" s="66">
        <f t="shared" si="6"/>
        <v>0</v>
      </c>
      <c r="M42" s="66">
        <f t="shared" si="6"/>
        <v>0</v>
      </c>
      <c r="N42" s="66">
        <f t="shared" si="6"/>
        <v>0</v>
      </c>
      <c r="O42" s="66">
        <f t="shared" si="6"/>
        <v>0</v>
      </c>
      <c r="P42" s="66">
        <f t="shared" si="6"/>
        <v>0</v>
      </c>
      <c r="Q42" s="66">
        <f t="shared" si="6"/>
        <v>0</v>
      </c>
      <c r="R42" s="66">
        <f t="shared" si="6"/>
        <v>0</v>
      </c>
      <c r="S42" s="66">
        <f t="shared" si="6"/>
        <v>0</v>
      </c>
      <c r="T42" s="66">
        <f t="shared" si="6"/>
        <v>0</v>
      </c>
      <c r="U42" s="66">
        <f t="shared" si="6"/>
        <v>0</v>
      </c>
      <c r="V42" s="66">
        <f t="shared" si="6"/>
        <v>0</v>
      </c>
      <c r="W42" s="66">
        <f t="shared" si="6"/>
        <v>0</v>
      </c>
      <c r="X42" s="66">
        <f t="shared" si="6"/>
        <v>0</v>
      </c>
      <c r="Y42" s="66">
        <f t="shared" si="6"/>
        <v>0</v>
      </c>
      <c r="Z42" s="66">
        <f t="shared" si="6"/>
        <v>0</v>
      </c>
      <c r="AA42" s="66">
        <f t="shared" si="6"/>
        <v>0</v>
      </c>
      <c r="AB42" s="66">
        <f t="shared" si="6"/>
        <v>0</v>
      </c>
      <c r="AC42" s="66">
        <f t="shared" si="6"/>
        <v>0</v>
      </c>
      <c r="AD42" s="66">
        <f t="shared" si="6"/>
        <v>0</v>
      </c>
      <c r="AE42" s="66">
        <f t="shared" si="6"/>
        <v>0</v>
      </c>
      <c r="AF42" s="66">
        <f t="shared" si="6"/>
        <v>0</v>
      </c>
      <c r="AG42" s="107">
        <f t="shared" si="5"/>
        <v>0</v>
      </c>
    </row>
    <row r="43" spans="1:33" s="111" customFormat="1">
      <c r="A43" s="177"/>
      <c r="B43" s="113" t="s">
        <v>54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108"/>
    </row>
    <row r="44" spans="1:33" s="111" customFormat="1">
      <c r="A44" s="177"/>
      <c r="B44" s="101" t="str">
        <f>April!H34</f>
        <v xml:space="preserve">Yuran sekolah </v>
      </c>
      <c r="C44" s="60">
        <v>189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110">
        <f t="shared" ref="AG44:AG53" si="7">SUM(C44:AF44)</f>
        <v>189</v>
      </c>
    </row>
    <row r="45" spans="1:33" s="111" customFormat="1">
      <c r="A45" s="177"/>
      <c r="B45" s="101" t="str">
        <f>April!H35</f>
        <v>Yuran universiti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110">
        <f t="shared" si="7"/>
        <v>0</v>
      </c>
    </row>
    <row r="46" spans="1:33" s="111" customFormat="1">
      <c r="A46" s="177"/>
      <c r="B46" s="101" t="str">
        <f>April!H36</f>
        <v>Tuisyen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110">
        <f t="shared" si="7"/>
        <v>0</v>
      </c>
    </row>
    <row r="47" spans="1:33" s="111" customFormat="1">
      <c r="A47" s="177"/>
      <c r="B47" s="101" t="str">
        <f>April!H37</f>
        <v>Pakaian seragam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110">
        <f t="shared" si="7"/>
        <v>0</v>
      </c>
    </row>
    <row r="48" spans="1:33" s="111" customFormat="1">
      <c r="A48" s="177"/>
      <c r="B48" s="101" t="str">
        <f>April!H38</f>
        <v>Alat tulis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110">
        <f t="shared" si="7"/>
        <v>0</v>
      </c>
    </row>
    <row r="49" spans="1:33" s="111" customFormat="1">
      <c r="A49" s="177"/>
      <c r="B49" s="101" t="str">
        <f>April!H39</f>
        <v>Wang saku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110">
        <f t="shared" si="7"/>
        <v>0</v>
      </c>
    </row>
    <row r="50" spans="1:33" s="111" customFormat="1">
      <c r="A50" s="177"/>
      <c r="B50" s="101" t="str">
        <f>April!H40</f>
        <v xml:space="preserve">Bas sekolah 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110">
        <f t="shared" si="7"/>
        <v>0</v>
      </c>
    </row>
    <row r="51" spans="1:33" s="111" customFormat="1">
      <c r="A51" s="177"/>
      <c r="B51" s="101">
        <f>April!H41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110">
        <f t="shared" si="7"/>
        <v>0</v>
      </c>
    </row>
    <row r="52" spans="1:33" s="111" customFormat="1">
      <c r="A52" s="177"/>
      <c r="B52" s="101">
        <f>April!H42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110">
        <f t="shared" si="7"/>
        <v>0</v>
      </c>
    </row>
    <row r="53" spans="1:33" s="111" customFormat="1" ht="13.5" thickBot="1">
      <c r="A53" s="177"/>
      <c r="B53" s="85" t="s">
        <v>25</v>
      </c>
      <c r="C53" s="66">
        <f t="shared" ref="C53:AF53" si="8">SUM(C44:C52)</f>
        <v>189</v>
      </c>
      <c r="D53" s="66">
        <f t="shared" si="8"/>
        <v>0</v>
      </c>
      <c r="E53" s="66">
        <f t="shared" si="8"/>
        <v>0</v>
      </c>
      <c r="F53" s="66">
        <f t="shared" si="8"/>
        <v>0</v>
      </c>
      <c r="G53" s="66">
        <f t="shared" si="8"/>
        <v>0</v>
      </c>
      <c r="H53" s="66">
        <f t="shared" si="8"/>
        <v>0</v>
      </c>
      <c r="I53" s="66">
        <f t="shared" si="8"/>
        <v>0</v>
      </c>
      <c r="J53" s="66">
        <f t="shared" si="8"/>
        <v>0</v>
      </c>
      <c r="K53" s="66">
        <f t="shared" si="8"/>
        <v>0</v>
      </c>
      <c r="L53" s="66">
        <f t="shared" si="8"/>
        <v>0</v>
      </c>
      <c r="M53" s="66">
        <f t="shared" si="8"/>
        <v>0</v>
      </c>
      <c r="N53" s="66">
        <f t="shared" si="8"/>
        <v>0</v>
      </c>
      <c r="O53" s="66">
        <f t="shared" si="8"/>
        <v>0</v>
      </c>
      <c r="P53" s="66">
        <f t="shared" si="8"/>
        <v>0</v>
      </c>
      <c r="Q53" s="66">
        <f t="shared" si="8"/>
        <v>0</v>
      </c>
      <c r="R53" s="66">
        <f t="shared" si="8"/>
        <v>0</v>
      </c>
      <c r="S53" s="66">
        <f t="shared" si="8"/>
        <v>0</v>
      </c>
      <c r="T53" s="66">
        <f t="shared" si="8"/>
        <v>0</v>
      </c>
      <c r="U53" s="66">
        <f t="shared" si="8"/>
        <v>0</v>
      </c>
      <c r="V53" s="66">
        <f t="shared" si="8"/>
        <v>0</v>
      </c>
      <c r="W53" s="66">
        <f t="shared" si="8"/>
        <v>0</v>
      </c>
      <c r="X53" s="66">
        <f t="shared" si="8"/>
        <v>0</v>
      </c>
      <c r="Y53" s="66">
        <f t="shared" si="8"/>
        <v>0</v>
      </c>
      <c r="Z53" s="66">
        <f t="shared" si="8"/>
        <v>0</v>
      </c>
      <c r="AA53" s="66">
        <f t="shared" si="8"/>
        <v>0</v>
      </c>
      <c r="AB53" s="66">
        <f t="shared" si="8"/>
        <v>0</v>
      </c>
      <c r="AC53" s="66">
        <f t="shared" si="8"/>
        <v>0</v>
      </c>
      <c r="AD53" s="66">
        <f t="shared" si="8"/>
        <v>0</v>
      </c>
      <c r="AE53" s="66">
        <f t="shared" si="8"/>
        <v>0</v>
      </c>
      <c r="AF53" s="66">
        <f t="shared" si="8"/>
        <v>0</v>
      </c>
      <c r="AG53" s="107">
        <f t="shared" si="7"/>
        <v>189</v>
      </c>
    </row>
    <row r="54" spans="1:33" s="111" customFormat="1" ht="12.75" customHeight="1">
      <c r="A54" s="177"/>
      <c r="B54" s="114" t="s">
        <v>62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108"/>
    </row>
    <row r="55" spans="1:33" s="111" customFormat="1">
      <c r="A55" s="177"/>
      <c r="B55" s="101" t="str">
        <f>April!H45</f>
        <v>Cukai jalan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110">
        <f t="shared" ref="AG55:AG61" si="9">SUM(C55:AF55)</f>
        <v>0</v>
      </c>
    </row>
    <row r="56" spans="1:33" s="111" customFormat="1">
      <c r="A56" s="177"/>
      <c r="B56" s="101" t="str">
        <f>April!H46</f>
        <v>Petrol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110">
        <f t="shared" si="9"/>
        <v>0</v>
      </c>
    </row>
    <row r="57" spans="1:33" s="111" customFormat="1">
      <c r="A57" s="177"/>
      <c r="B57" s="101" t="str">
        <f>April!H47</f>
        <v>Bayaran letak kereta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110">
        <f t="shared" si="9"/>
        <v>0</v>
      </c>
    </row>
    <row r="58" spans="1:33" s="111" customFormat="1">
      <c r="A58" s="177"/>
      <c r="B58" s="101" t="str">
        <f>April!H48</f>
        <v xml:space="preserve">Penyelenggaraan 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110">
        <f t="shared" si="9"/>
        <v>0</v>
      </c>
    </row>
    <row r="59" spans="1:33" s="111" customFormat="1">
      <c r="A59" s="177"/>
      <c r="B59" s="101" t="str">
        <f>April!H49</f>
        <v>Lesen memandu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110">
        <f t="shared" si="9"/>
        <v>0</v>
      </c>
    </row>
    <row r="60" spans="1:33" s="111" customFormat="1">
      <c r="A60" s="177"/>
      <c r="B60" s="101">
        <f>April!H50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110">
        <f t="shared" si="9"/>
        <v>0</v>
      </c>
    </row>
    <row r="61" spans="1:33" s="111" customFormat="1" ht="13.5" thickBot="1">
      <c r="A61" s="177"/>
      <c r="B61" s="85" t="s">
        <v>25</v>
      </c>
      <c r="C61" s="66">
        <f t="shared" ref="C61:AF61" si="10">SUM(C55:C60)</f>
        <v>0</v>
      </c>
      <c r="D61" s="66">
        <f t="shared" si="10"/>
        <v>0</v>
      </c>
      <c r="E61" s="66">
        <f t="shared" si="10"/>
        <v>0</v>
      </c>
      <c r="F61" s="66">
        <f t="shared" si="10"/>
        <v>0</v>
      </c>
      <c r="G61" s="66">
        <f t="shared" si="10"/>
        <v>0</v>
      </c>
      <c r="H61" s="66">
        <f t="shared" si="10"/>
        <v>0</v>
      </c>
      <c r="I61" s="66">
        <f t="shared" si="10"/>
        <v>0</v>
      </c>
      <c r="J61" s="66">
        <f t="shared" si="10"/>
        <v>0</v>
      </c>
      <c r="K61" s="66">
        <f t="shared" si="10"/>
        <v>0</v>
      </c>
      <c r="L61" s="66">
        <f t="shared" si="10"/>
        <v>0</v>
      </c>
      <c r="M61" s="66">
        <f t="shared" si="10"/>
        <v>0</v>
      </c>
      <c r="N61" s="66">
        <f t="shared" si="10"/>
        <v>0</v>
      </c>
      <c r="O61" s="66">
        <f t="shared" si="10"/>
        <v>0</v>
      </c>
      <c r="P61" s="66">
        <f t="shared" si="10"/>
        <v>0</v>
      </c>
      <c r="Q61" s="66">
        <f t="shared" si="10"/>
        <v>0</v>
      </c>
      <c r="R61" s="66">
        <f t="shared" si="10"/>
        <v>0</v>
      </c>
      <c r="S61" s="66">
        <f t="shared" si="10"/>
        <v>0</v>
      </c>
      <c r="T61" s="66">
        <f t="shared" si="10"/>
        <v>0</v>
      </c>
      <c r="U61" s="66">
        <f t="shared" si="10"/>
        <v>0</v>
      </c>
      <c r="V61" s="66">
        <f t="shared" si="10"/>
        <v>0</v>
      </c>
      <c r="W61" s="66">
        <f t="shared" si="10"/>
        <v>0</v>
      </c>
      <c r="X61" s="66">
        <f t="shared" si="10"/>
        <v>0</v>
      </c>
      <c r="Y61" s="66">
        <f t="shared" si="10"/>
        <v>0</v>
      </c>
      <c r="Z61" s="66">
        <f t="shared" si="10"/>
        <v>0</v>
      </c>
      <c r="AA61" s="66">
        <f t="shared" si="10"/>
        <v>0</v>
      </c>
      <c r="AB61" s="66">
        <f t="shared" si="10"/>
        <v>0</v>
      </c>
      <c r="AC61" s="66">
        <f t="shared" si="10"/>
        <v>0</v>
      </c>
      <c r="AD61" s="66">
        <f t="shared" si="10"/>
        <v>0</v>
      </c>
      <c r="AE61" s="66">
        <f t="shared" si="10"/>
        <v>0</v>
      </c>
      <c r="AF61" s="66">
        <f t="shared" si="10"/>
        <v>0</v>
      </c>
      <c r="AG61" s="107">
        <f t="shared" si="9"/>
        <v>0</v>
      </c>
    </row>
    <row r="62" spans="1:33" s="111" customFormat="1">
      <c r="A62" s="177"/>
      <c r="B62" s="113" t="s">
        <v>67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108"/>
    </row>
    <row r="63" spans="1:33" s="111" customFormat="1">
      <c r="A63" s="177"/>
      <c r="B63" s="101" t="str">
        <f>April!K18</f>
        <v>Rawatan doktor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110">
        <f t="shared" ref="AG63:AG69" si="11">SUM(C63:AF63)</f>
        <v>0</v>
      </c>
    </row>
    <row r="64" spans="1:33" s="111" customFormat="1">
      <c r="A64" s="177"/>
      <c r="B64" s="101" t="str">
        <f>April!K19</f>
        <v>Ubat dan vitamin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110">
        <f t="shared" si="11"/>
        <v>0</v>
      </c>
    </row>
    <row r="65" spans="1:33" s="111" customFormat="1">
      <c r="A65" s="177"/>
      <c r="B65" s="101" t="str">
        <f>April!K20</f>
        <v xml:space="preserve">Pergigian 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110">
        <f t="shared" si="11"/>
        <v>0</v>
      </c>
    </row>
    <row r="66" spans="1:33" s="111" customFormat="1" ht="12.75" customHeight="1">
      <c r="A66" s="177"/>
      <c r="B66" s="101">
        <f>April!K21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110">
        <f t="shared" si="11"/>
        <v>0</v>
      </c>
    </row>
    <row r="67" spans="1:33" s="111" customFormat="1" ht="12.75" customHeight="1">
      <c r="A67" s="177"/>
      <c r="B67" s="101">
        <f>April!K22</f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110">
        <f t="shared" si="11"/>
        <v>0</v>
      </c>
    </row>
    <row r="68" spans="1:33" s="111" customFormat="1" ht="12.75" customHeight="1">
      <c r="A68" s="177"/>
      <c r="B68" s="101">
        <f>April!K23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110">
        <f t="shared" si="11"/>
        <v>0</v>
      </c>
    </row>
    <row r="69" spans="1:33" s="111" customFormat="1" ht="13.5" thickBot="1">
      <c r="A69" s="177"/>
      <c r="B69" s="85" t="s">
        <v>25</v>
      </c>
      <c r="C69" s="66">
        <f t="shared" ref="C69:AF69" si="12">SUM(C63:C68)</f>
        <v>0</v>
      </c>
      <c r="D69" s="66">
        <f t="shared" si="12"/>
        <v>0</v>
      </c>
      <c r="E69" s="66">
        <f t="shared" si="12"/>
        <v>0</v>
      </c>
      <c r="F69" s="66">
        <f t="shared" si="12"/>
        <v>0</v>
      </c>
      <c r="G69" s="66">
        <f t="shared" si="12"/>
        <v>0</v>
      </c>
      <c r="H69" s="66">
        <f t="shared" si="12"/>
        <v>0</v>
      </c>
      <c r="I69" s="66">
        <f t="shared" si="12"/>
        <v>0</v>
      </c>
      <c r="J69" s="66">
        <f t="shared" si="12"/>
        <v>0</v>
      </c>
      <c r="K69" s="66">
        <f t="shared" si="12"/>
        <v>0</v>
      </c>
      <c r="L69" s="66">
        <f t="shared" si="12"/>
        <v>0</v>
      </c>
      <c r="M69" s="66">
        <f t="shared" si="12"/>
        <v>0</v>
      </c>
      <c r="N69" s="66">
        <f t="shared" si="12"/>
        <v>0</v>
      </c>
      <c r="O69" s="66">
        <f t="shared" si="12"/>
        <v>0</v>
      </c>
      <c r="P69" s="66">
        <f t="shared" si="12"/>
        <v>0</v>
      </c>
      <c r="Q69" s="66">
        <f t="shared" si="12"/>
        <v>0</v>
      </c>
      <c r="R69" s="66">
        <f t="shared" si="12"/>
        <v>0</v>
      </c>
      <c r="S69" s="66">
        <f t="shared" si="12"/>
        <v>0</v>
      </c>
      <c r="T69" s="66">
        <f t="shared" si="12"/>
        <v>0</v>
      </c>
      <c r="U69" s="66">
        <f t="shared" si="12"/>
        <v>0</v>
      </c>
      <c r="V69" s="66">
        <f t="shared" si="12"/>
        <v>0</v>
      </c>
      <c r="W69" s="66">
        <f t="shared" si="12"/>
        <v>0</v>
      </c>
      <c r="X69" s="66">
        <f t="shared" si="12"/>
        <v>0</v>
      </c>
      <c r="Y69" s="66">
        <f t="shared" si="12"/>
        <v>0</v>
      </c>
      <c r="Z69" s="66">
        <f t="shared" si="12"/>
        <v>0</v>
      </c>
      <c r="AA69" s="66">
        <f t="shared" si="12"/>
        <v>0</v>
      </c>
      <c r="AB69" s="66">
        <f t="shared" si="12"/>
        <v>0</v>
      </c>
      <c r="AC69" s="66">
        <f t="shared" si="12"/>
        <v>0</v>
      </c>
      <c r="AD69" s="66">
        <f t="shared" si="12"/>
        <v>0</v>
      </c>
      <c r="AE69" s="66">
        <f t="shared" si="12"/>
        <v>0</v>
      </c>
      <c r="AF69" s="66">
        <f t="shared" si="12"/>
        <v>0</v>
      </c>
      <c r="AG69" s="107">
        <f t="shared" si="11"/>
        <v>0</v>
      </c>
    </row>
    <row r="70" spans="1:33" s="111" customFormat="1">
      <c r="A70" s="177"/>
      <c r="B70" s="114" t="s">
        <v>98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108"/>
    </row>
    <row r="71" spans="1:33" s="111" customFormat="1">
      <c r="A71" s="177"/>
      <c r="B71" s="101" t="str">
        <f>April!K26</f>
        <v>Hayat/keluarga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110">
        <f t="shared" ref="AG71:AG77" si="13">SUM(C71:AF71)</f>
        <v>0</v>
      </c>
    </row>
    <row r="72" spans="1:33" s="111" customFormat="1">
      <c r="A72" s="177"/>
      <c r="B72" s="101" t="str">
        <f>April!K27</f>
        <v>Kesihatan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110">
        <f t="shared" si="13"/>
        <v>0</v>
      </c>
    </row>
    <row r="73" spans="1:33" s="111" customFormat="1">
      <c r="A73" s="177"/>
      <c r="B73" s="101" t="str">
        <f>April!K28</f>
        <v>Motor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110">
        <f t="shared" si="13"/>
        <v>0</v>
      </c>
    </row>
    <row r="74" spans="1:33" s="111" customFormat="1">
      <c r="A74" s="177"/>
      <c r="B74" s="101" t="str">
        <f>April!K29</f>
        <v xml:space="preserve">Pendidikan anak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110">
        <f t="shared" si="13"/>
        <v>0</v>
      </c>
    </row>
    <row r="75" spans="1:33" s="111" customFormat="1">
      <c r="A75" s="177"/>
      <c r="B75" s="101">
        <f>April!K30</f>
        <v>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110">
        <f t="shared" si="13"/>
        <v>0</v>
      </c>
    </row>
    <row r="76" spans="1:33" s="111" customFormat="1">
      <c r="A76" s="177"/>
      <c r="B76" s="101">
        <f>April!K31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110">
        <f t="shared" si="13"/>
        <v>0</v>
      </c>
    </row>
    <row r="77" spans="1:33" s="111" customFormat="1" ht="13.5" thickBot="1">
      <c r="A77" s="177"/>
      <c r="B77" s="85" t="s">
        <v>25</v>
      </c>
      <c r="C77" s="66">
        <f t="shared" ref="C77:AF77" si="14">SUM(C71:C76)</f>
        <v>0</v>
      </c>
      <c r="D77" s="66">
        <f t="shared" si="14"/>
        <v>0</v>
      </c>
      <c r="E77" s="66">
        <f t="shared" si="14"/>
        <v>0</v>
      </c>
      <c r="F77" s="66">
        <f t="shared" si="14"/>
        <v>0</v>
      </c>
      <c r="G77" s="66">
        <f t="shared" si="14"/>
        <v>0</v>
      </c>
      <c r="H77" s="66">
        <f t="shared" si="14"/>
        <v>0</v>
      </c>
      <c r="I77" s="66">
        <f t="shared" si="14"/>
        <v>0</v>
      </c>
      <c r="J77" s="66">
        <f t="shared" si="14"/>
        <v>0</v>
      </c>
      <c r="K77" s="66">
        <f t="shared" si="14"/>
        <v>0</v>
      </c>
      <c r="L77" s="66">
        <f t="shared" si="14"/>
        <v>0</v>
      </c>
      <c r="M77" s="66">
        <f t="shared" si="14"/>
        <v>0</v>
      </c>
      <c r="N77" s="66">
        <f t="shared" si="14"/>
        <v>0</v>
      </c>
      <c r="O77" s="66">
        <f t="shared" si="14"/>
        <v>0</v>
      </c>
      <c r="P77" s="66">
        <f t="shared" si="14"/>
        <v>0</v>
      </c>
      <c r="Q77" s="66">
        <f t="shared" si="14"/>
        <v>0</v>
      </c>
      <c r="R77" s="66">
        <f t="shared" si="14"/>
        <v>0</v>
      </c>
      <c r="S77" s="66">
        <f t="shared" si="14"/>
        <v>0</v>
      </c>
      <c r="T77" s="66">
        <f t="shared" si="14"/>
        <v>0</v>
      </c>
      <c r="U77" s="66">
        <f t="shared" si="14"/>
        <v>0</v>
      </c>
      <c r="V77" s="66">
        <f t="shared" si="14"/>
        <v>0</v>
      </c>
      <c r="W77" s="66">
        <f t="shared" si="14"/>
        <v>0</v>
      </c>
      <c r="X77" s="66">
        <f t="shared" si="14"/>
        <v>0</v>
      </c>
      <c r="Y77" s="66">
        <f t="shared" si="14"/>
        <v>0</v>
      </c>
      <c r="Z77" s="66">
        <f t="shared" si="14"/>
        <v>0</v>
      </c>
      <c r="AA77" s="66">
        <f t="shared" si="14"/>
        <v>0</v>
      </c>
      <c r="AB77" s="66">
        <f t="shared" si="14"/>
        <v>0</v>
      </c>
      <c r="AC77" s="66">
        <f t="shared" si="14"/>
        <v>0</v>
      </c>
      <c r="AD77" s="66">
        <f t="shared" si="14"/>
        <v>0</v>
      </c>
      <c r="AE77" s="66">
        <f t="shared" si="14"/>
        <v>0</v>
      </c>
      <c r="AF77" s="66">
        <f t="shared" si="14"/>
        <v>0</v>
      </c>
      <c r="AG77" s="107">
        <f t="shared" si="13"/>
        <v>0</v>
      </c>
    </row>
    <row r="78" spans="1:33" s="111" customFormat="1">
      <c r="A78" s="177"/>
      <c r="B78" s="113" t="s">
        <v>75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108"/>
    </row>
    <row r="79" spans="1:33" s="111" customFormat="1">
      <c r="A79" s="177"/>
      <c r="B79" s="101" t="str">
        <f>April!K34</f>
        <v xml:space="preserve">Pakaian 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110">
        <f t="shared" ref="AG79:AG84" si="15">SUM(C79:AF79)</f>
        <v>0</v>
      </c>
    </row>
    <row r="80" spans="1:33" s="111" customFormat="1">
      <c r="A80" s="177"/>
      <c r="B80" s="101" t="str">
        <f>April!K35</f>
        <v>Kasut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110">
        <f t="shared" si="15"/>
        <v>0</v>
      </c>
    </row>
    <row r="81" spans="1:33" s="111" customFormat="1">
      <c r="A81" s="177"/>
      <c r="B81" s="101" t="str">
        <f>April!K36</f>
        <v xml:space="preserve">Rambut dan kecantikan 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110">
        <f t="shared" si="15"/>
        <v>0</v>
      </c>
    </row>
    <row r="82" spans="1:33" s="111" customFormat="1">
      <c r="A82" s="177"/>
      <c r="B82" s="101">
        <f>April!K37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110">
        <f t="shared" si="15"/>
        <v>0</v>
      </c>
    </row>
    <row r="83" spans="1:33" s="111" customFormat="1">
      <c r="A83" s="177"/>
      <c r="B83" s="101">
        <f>April!K38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110">
        <f t="shared" si="15"/>
        <v>0</v>
      </c>
    </row>
    <row r="84" spans="1:33" s="111" customFormat="1" ht="13.5" thickBot="1">
      <c r="A84" s="177"/>
      <c r="B84" s="85" t="s">
        <v>25</v>
      </c>
      <c r="C84" s="66">
        <f t="shared" ref="C84:AF84" si="16">SUM(C79:C83)</f>
        <v>0</v>
      </c>
      <c r="D84" s="66">
        <f t="shared" si="16"/>
        <v>0</v>
      </c>
      <c r="E84" s="66">
        <f t="shared" si="16"/>
        <v>0</v>
      </c>
      <c r="F84" s="66">
        <f t="shared" si="16"/>
        <v>0</v>
      </c>
      <c r="G84" s="66">
        <f t="shared" si="16"/>
        <v>0</v>
      </c>
      <c r="H84" s="66">
        <f t="shared" si="16"/>
        <v>0</v>
      </c>
      <c r="I84" s="66">
        <f t="shared" si="16"/>
        <v>0</v>
      </c>
      <c r="J84" s="66">
        <f t="shared" si="16"/>
        <v>0</v>
      </c>
      <c r="K84" s="66">
        <f t="shared" si="16"/>
        <v>0</v>
      </c>
      <c r="L84" s="66">
        <f t="shared" si="16"/>
        <v>0</v>
      </c>
      <c r="M84" s="66">
        <f t="shared" si="16"/>
        <v>0</v>
      </c>
      <c r="N84" s="66">
        <f t="shared" si="16"/>
        <v>0</v>
      </c>
      <c r="O84" s="66">
        <f t="shared" si="16"/>
        <v>0</v>
      </c>
      <c r="P84" s="66">
        <f t="shared" si="16"/>
        <v>0</v>
      </c>
      <c r="Q84" s="66">
        <f t="shared" si="16"/>
        <v>0</v>
      </c>
      <c r="R84" s="66">
        <f t="shared" si="16"/>
        <v>0</v>
      </c>
      <c r="S84" s="66">
        <f t="shared" si="16"/>
        <v>0</v>
      </c>
      <c r="T84" s="66">
        <f t="shared" si="16"/>
        <v>0</v>
      </c>
      <c r="U84" s="66">
        <f t="shared" si="16"/>
        <v>0</v>
      </c>
      <c r="V84" s="66">
        <f t="shared" si="16"/>
        <v>0</v>
      </c>
      <c r="W84" s="66">
        <f t="shared" si="16"/>
        <v>0</v>
      </c>
      <c r="X84" s="66">
        <f t="shared" si="16"/>
        <v>0</v>
      </c>
      <c r="Y84" s="66">
        <f t="shared" si="16"/>
        <v>0</v>
      </c>
      <c r="Z84" s="66">
        <f t="shared" si="16"/>
        <v>0</v>
      </c>
      <c r="AA84" s="66">
        <f t="shared" si="16"/>
        <v>0</v>
      </c>
      <c r="AB84" s="66">
        <f t="shared" si="16"/>
        <v>0</v>
      </c>
      <c r="AC84" s="66">
        <f t="shared" si="16"/>
        <v>0</v>
      </c>
      <c r="AD84" s="66">
        <f t="shared" si="16"/>
        <v>0</v>
      </c>
      <c r="AE84" s="66">
        <f t="shared" si="16"/>
        <v>0</v>
      </c>
      <c r="AF84" s="66">
        <f t="shared" si="16"/>
        <v>0</v>
      </c>
      <c r="AG84" s="107">
        <f t="shared" si="15"/>
        <v>0</v>
      </c>
    </row>
    <row r="85" spans="1:33" s="111" customFormat="1">
      <c r="A85" s="177"/>
      <c r="B85" s="114" t="s">
        <v>33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108"/>
    </row>
    <row r="86" spans="1:33" s="111" customFormat="1">
      <c r="A86" s="177"/>
      <c r="B86" s="101" t="str">
        <f>April!K41</f>
        <v xml:space="preserve">Pembantu rumah 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110">
        <f t="shared" ref="AG86:AG96" si="17">SUM(C86:AF86)</f>
        <v>0</v>
      </c>
    </row>
    <row r="87" spans="1:33" s="111" customFormat="1">
      <c r="A87" s="177"/>
      <c r="B87" s="101" t="str">
        <f>April!K42</f>
        <v>Hadiah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110">
        <f t="shared" si="17"/>
        <v>0</v>
      </c>
    </row>
    <row r="88" spans="1:33" s="111" customFormat="1">
      <c r="A88" s="177"/>
      <c r="B88" s="101" t="str">
        <f>April!K43</f>
        <v>Derma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110">
        <f t="shared" si="17"/>
        <v>0</v>
      </c>
    </row>
    <row r="89" spans="1:33" s="111" customFormat="1">
      <c r="A89" s="177"/>
      <c r="B89" s="101" t="str">
        <f>April!K44</f>
        <v>Sukan dan rekreasi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110">
        <f t="shared" si="17"/>
        <v>0</v>
      </c>
    </row>
    <row r="90" spans="1:33" s="111" customFormat="1">
      <c r="A90" s="177"/>
      <c r="B90" s="101" t="str">
        <f>April!K45</f>
        <v>Yuran kelab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110">
        <f t="shared" si="17"/>
        <v>0</v>
      </c>
    </row>
    <row r="91" spans="1:33" s="111" customFormat="1">
      <c r="A91" s="177"/>
      <c r="B91" s="101" t="str">
        <f>April!K46</f>
        <v>Akhbar dan majalah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110">
        <f t="shared" si="17"/>
        <v>0</v>
      </c>
    </row>
    <row r="92" spans="1:33" s="111" customFormat="1">
      <c r="A92" s="177"/>
      <c r="B92" s="101" t="str">
        <f>April!K47</f>
        <v>Makan di luar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110">
        <f t="shared" si="17"/>
        <v>0</v>
      </c>
    </row>
    <row r="93" spans="1:33" s="111" customFormat="1">
      <c r="A93" s="177"/>
      <c r="B93" s="101">
        <f>April!K48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110">
        <f t="shared" si="17"/>
        <v>0</v>
      </c>
    </row>
    <row r="94" spans="1:33" s="111" customFormat="1">
      <c r="A94" s="177"/>
      <c r="B94" s="101">
        <f>April!K49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10">
        <f t="shared" si="17"/>
        <v>0</v>
      </c>
    </row>
    <row r="95" spans="1:33" s="111" customFormat="1">
      <c r="A95" s="177"/>
      <c r="B95" s="101">
        <f>April!K50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110">
        <f t="shared" si="17"/>
        <v>0</v>
      </c>
    </row>
    <row r="96" spans="1:33" s="111" customFormat="1" ht="13.5" thickBot="1">
      <c r="A96" s="178"/>
      <c r="B96" s="85" t="s">
        <v>25</v>
      </c>
      <c r="C96" s="66">
        <f t="shared" ref="C96:AE96" si="18">SUM(C86:C95)</f>
        <v>0</v>
      </c>
      <c r="D96" s="66">
        <f t="shared" si="18"/>
        <v>0</v>
      </c>
      <c r="E96" s="66">
        <f t="shared" si="18"/>
        <v>0</v>
      </c>
      <c r="F96" s="66">
        <f t="shared" si="18"/>
        <v>0</v>
      </c>
      <c r="G96" s="66">
        <f t="shared" si="18"/>
        <v>0</v>
      </c>
      <c r="H96" s="66">
        <f t="shared" si="18"/>
        <v>0</v>
      </c>
      <c r="I96" s="66">
        <f t="shared" si="18"/>
        <v>0</v>
      </c>
      <c r="J96" s="66">
        <f t="shared" si="18"/>
        <v>0</v>
      </c>
      <c r="K96" s="66">
        <f t="shared" si="18"/>
        <v>0</v>
      </c>
      <c r="L96" s="66">
        <f t="shared" si="18"/>
        <v>0</v>
      </c>
      <c r="M96" s="66">
        <f t="shared" si="18"/>
        <v>0</v>
      </c>
      <c r="N96" s="66">
        <f t="shared" si="18"/>
        <v>0</v>
      </c>
      <c r="O96" s="66">
        <f t="shared" si="18"/>
        <v>0</v>
      </c>
      <c r="P96" s="66">
        <f t="shared" si="18"/>
        <v>0</v>
      </c>
      <c r="Q96" s="66">
        <f t="shared" si="18"/>
        <v>0</v>
      </c>
      <c r="R96" s="66">
        <f t="shared" si="18"/>
        <v>0</v>
      </c>
      <c r="S96" s="66">
        <f t="shared" si="18"/>
        <v>0</v>
      </c>
      <c r="T96" s="66">
        <f t="shared" si="18"/>
        <v>0</v>
      </c>
      <c r="U96" s="66">
        <f t="shared" si="18"/>
        <v>0</v>
      </c>
      <c r="V96" s="66">
        <f t="shared" si="18"/>
        <v>0</v>
      </c>
      <c r="W96" s="66">
        <f t="shared" si="18"/>
        <v>0</v>
      </c>
      <c r="X96" s="66">
        <f t="shared" si="18"/>
        <v>0</v>
      </c>
      <c r="Y96" s="66">
        <f t="shared" si="18"/>
        <v>0</v>
      </c>
      <c r="Z96" s="66">
        <f t="shared" si="18"/>
        <v>0</v>
      </c>
      <c r="AA96" s="66">
        <f t="shared" si="18"/>
        <v>0</v>
      </c>
      <c r="AB96" s="66">
        <f t="shared" si="18"/>
        <v>0</v>
      </c>
      <c r="AC96" s="66">
        <f t="shared" si="18"/>
        <v>0</v>
      </c>
      <c r="AD96" s="66">
        <f t="shared" si="18"/>
        <v>0</v>
      </c>
      <c r="AE96" s="66">
        <f t="shared" si="18"/>
        <v>0</v>
      </c>
      <c r="AF96" s="66">
        <f>SUM(AF86:AF95)</f>
        <v>0</v>
      </c>
      <c r="AG96" s="107">
        <f t="shared" si="17"/>
        <v>0</v>
      </c>
    </row>
  </sheetData>
  <sheetProtection password="EC0C" sheet="1" objects="1" scenarios="1"/>
  <protectedRanges>
    <protectedRange sqref="C6:AE8 C11:AE17 C20:AE25 C28:AE41 C44:AE52 C55:AE60 C63:AE68 C71:AE76 C79:AE83 C86:AE95" name="Range1"/>
    <protectedRange sqref="AF6:AF8 AF11:AF17 AF20:AF25 AF28:AF41 AF44:AF52 AF55:AF60 AF63:AF68 AF71:AF76 AF79:AF83 AF86:AF95" name="Range1_1"/>
  </protectedRanges>
  <mergeCells count="4">
    <mergeCell ref="A27:A96"/>
    <mergeCell ref="A5:B5"/>
    <mergeCell ref="A6:A9"/>
    <mergeCell ref="A10:A26"/>
  </mergeCells>
  <phoneticPr fontId="1" type="noConversion"/>
  <dataValidations count="1">
    <dataValidation type="decimal" operator="lessThan" allowBlank="1" showInputMessage="1" showErrorMessage="1" error="Sila isikan maklumat yang berkenaan dalam bentuk angka" sqref="C6:AF96">
      <formula1>1E+32</formula1>
    </dataValidation>
  </dataValidations>
  <printOptions horizontalCentered="1" verticalCentered="1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V54"/>
  <sheetViews>
    <sheetView showGridLines="0" showRowColHeaders="0" showZeros="0" showOutlineSymbols="0" workbookViewId="0">
      <pane ySplit="5" topLeftCell="A6" activePane="bottomLeft" state="frozenSplit"/>
      <selection activeCell="B13" sqref="B13"/>
      <selection pane="bottomLeft" sqref="A1:M1"/>
    </sheetView>
  </sheetViews>
  <sheetFormatPr defaultRowHeight="12.75"/>
  <cols>
    <col min="1" max="1" width="6.28515625" style="30" customWidth="1"/>
    <col min="2" max="2" width="18" style="30" customWidth="1"/>
    <col min="3" max="3" width="1.5703125" style="30" customWidth="1"/>
    <col min="4" max="4" width="10.5703125" style="30" customWidth="1"/>
    <col min="5" max="5" width="9.85546875" style="30" customWidth="1"/>
    <col min="6" max="6" width="1" style="30" customWidth="1"/>
    <col min="7" max="7" width="4.28515625" style="30" customWidth="1"/>
    <col min="8" max="8" width="21.140625" style="30" bestFit="1" customWidth="1"/>
    <col min="9" max="10" width="12" style="30" customWidth="1"/>
    <col min="11" max="11" width="25" style="30" bestFit="1" customWidth="1"/>
    <col min="12" max="13" width="11.5703125" style="30" customWidth="1"/>
    <col min="14" max="16384" width="9.140625" style="30"/>
  </cols>
  <sheetData>
    <row r="1" spans="1:256" ht="18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56">
      <c r="A2" s="33" t="s">
        <v>86</v>
      </c>
    </row>
    <row r="5" spans="1:256" ht="6" customHeight="1"/>
    <row r="6" spans="1:256" ht="18">
      <c r="A6" s="34" t="s">
        <v>91</v>
      </c>
    </row>
    <row r="7" spans="1:256" ht="3.75" customHeight="1"/>
    <row r="8" spans="1:256" s="33" customFormat="1">
      <c r="A8" s="33" t="s">
        <v>10</v>
      </c>
    </row>
    <row r="9" spans="1:256" s="33" customFormat="1">
      <c r="A9" s="33" t="s">
        <v>11</v>
      </c>
    </row>
    <row r="10" spans="1:256" ht="5.25" customHeight="1" thickBot="1">
      <c r="A10" s="35"/>
      <c r="B10" s="33"/>
      <c r="C10" s="33"/>
      <c r="D10" s="33"/>
    </row>
    <row r="11" spans="1:256" ht="18" customHeight="1" thickBot="1">
      <c r="A11" s="122"/>
      <c r="B11" s="36"/>
      <c r="C11" s="37"/>
      <c r="D11" s="36"/>
      <c r="E11" s="36"/>
      <c r="F11" s="37"/>
      <c r="G11" s="37"/>
      <c r="H11" s="36"/>
      <c r="I11" s="38"/>
      <c r="L11" s="39"/>
    </row>
    <row r="12" spans="1:256" ht="16.5" customHeight="1" thickBot="1">
      <c r="A12" s="123"/>
      <c r="B12" s="40">
        <f>E26</f>
        <v>1500</v>
      </c>
      <c r="C12" s="41"/>
      <c r="D12" s="142">
        <f>SUM(E30,E40,E48,J32,M24,M32,M39,J43,J51,M51)</f>
        <v>570</v>
      </c>
      <c r="E12" s="143"/>
      <c r="F12" s="42"/>
      <c r="G12" s="43"/>
      <c r="H12" s="40">
        <f>B12-D12</f>
        <v>930</v>
      </c>
      <c r="I12" s="44"/>
      <c r="L12" s="45"/>
    </row>
    <row r="13" spans="1:256" ht="12.75" customHeight="1" thickBot="1">
      <c r="A13" s="124"/>
      <c r="B13" s="46"/>
      <c r="C13" s="46"/>
      <c r="D13" s="46"/>
      <c r="E13" s="46"/>
      <c r="F13" s="46"/>
      <c r="G13" s="46"/>
      <c r="H13" s="46"/>
      <c r="I13" s="47"/>
      <c r="L13" s="45"/>
    </row>
    <row r="14" spans="1:256" ht="6.75" customHeight="1" thickBot="1">
      <c r="A14" s="35"/>
      <c r="B14" s="33"/>
      <c r="C14" s="33"/>
      <c r="D14" s="33"/>
    </row>
    <row r="15" spans="1:256">
      <c r="A15" s="170" t="s">
        <v>38</v>
      </c>
      <c r="B15" s="171"/>
      <c r="C15" s="48"/>
      <c r="D15" s="147" t="s">
        <v>39</v>
      </c>
      <c r="E15" s="148"/>
      <c r="G15" s="174" t="s">
        <v>38</v>
      </c>
      <c r="H15" s="168"/>
      <c r="I15" s="137" t="s">
        <v>39</v>
      </c>
      <c r="J15" s="137"/>
      <c r="K15" s="168" t="s">
        <v>38</v>
      </c>
      <c r="L15" s="137" t="s">
        <v>39</v>
      </c>
      <c r="M15" s="138"/>
    </row>
    <row r="16" spans="1:256" ht="13.5" thickBot="1">
      <c r="A16" s="172"/>
      <c r="B16" s="173"/>
      <c r="C16" s="49"/>
      <c r="D16" s="50" t="s">
        <v>40</v>
      </c>
      <c r="E16" s="51" t="s">
        <v>41</v>
      </c>
      <c r="G16" s="175"/>
      <c r="H16" s="169"/>
      <c r="I16" s="52" t="s">
        <v>40</v>
      </c>
      <c r="J16" s="52" t="s">
        <v>41</v>
      </c>
      <c r="K16" s="169"/>
      <c r="L16" s="52" t="s">
        <v>40</v>
      </c>
      <c r="M16" s="53" t="s">
        <v>41</v>
      </c>
      <c r="IV16" s="54" t="s">
        <v>4</v>
      </c>
    </row>
    <row r="17" spans="1:13">
      <c r="A17" s="159" t="s">
        <v>20</v>
      </c>
      <c r="B17" s="144" t="s">
        <v>12</v>
      </c>
      <c r="C17" s="145"/>
      <c r="D17" s="145"/>
      <c r="E17" s="146"/>
      <c r="G17" s="182" t="s">
        <v>53</v>
      </c>
      <c r="H17" s="125" t="s">
        <v>45</v>
      </c>
      <c r="I17" s="126"/>
      <c r="J17" s="127"/>
      <c r="K17" s="128" t="s">
        <v>67</v>
      </c>
      <c r="L17" s="126"/>
      <c r="M17" s="129"/>
    </row>
    <row r="18" spans="1:13">
      <c r="A18" s="153"/>
      <c r="B18" s="133" t="s">
        <v>13</v>
      </c>
      <c r="C18" s="134"/>
      <c r="D18" s="57"/>
      <c r="E18" s="58"/>
      <c r="G18" s="183"/>
      <c r="H18" s="59" t="s">
        <v>16</v>
      </c>
      <c r="I18" s="60"/>
      <c r="J18" s="31">
        <f>'May-Tracking'!AH28</f>
        <v>450</v>
      </c>
      <c r="K18" s="61" t="s">
        <v>68</v>
      </c>
      <c r="L18" s="60"/>
      <c r="M18" s="62">
        <f>'May-Tracking'!AH63</f>
        <v>0</v>
      </c>
    </row>
    <row r="19" spans="1:13">
      <c r="A19" s="153"/>
      <c r="B19" s="133" t="s">
        <v>14</v>
      </c>
      <c r="C19" s="134"/>
      <c r="D19" s="60"/>
      <c r="E19" s="58">
        <v>1500</v>
      </c>
      <c r="G19" s="183"/>
      <c r="H19" s="59" t="s">
        <v>46</v>
      </c>
      <c r="I19" s="60"/>
      <c r="J19" s="31">
        <f>'May-Tracking'!AH29</f>
        <v>0</v>
      </c>
      <c r="K19" s="61" t="s">
        <v>69</v>
      </c>
      <c r="L19" s="60"/>
      <c r="M19" s="62">
        <f>'May-Tracking'!AH64</f>
        <v>0</v>
      </c>
    </row>
    <row r="20" spans="1:13">
      <c r="A20" s="153"/>
      <c r="B20" s="133" t="s">
        <v>15</v>
      </c>
      <c r="C20" s="134"/>
      <c r="D20" s="60"/>
      <c r="E20" s="58"/>
      <c r="G20" s="183"/>
      <c r="H20" s="59" t="s">
        <v>47</v>
      </c>
      <c r="I20" s="60"/>
      <c r="J20" s="31">
        <f>'May-Tracking'!AH30</f>
        <v>0</v>
      </c>
      <c r="K20" s="61" t="s">
        <v>70</v>
      </c>
      <c r="L20" s="60"/>
      <c r="M20" s="62">
        <f>'May-Tracking'!AH65</f>
        <v>0</v>
      </c>
    </row>
    <row r="21" spans="1:13">
      <c r="A21" s="153"/>
      <c r="B21" s="133" t="s">
        <v>16</v>
      </c>
      <c r="C21" s="134"/>
      <c r="D21" s="60"/>
      <c r="E21" s="58"/>
      <c r="G21" s="183"/>
      <c r="H21" s="59" t="s">
        <v>48</v>
      </c>
      <c r="I21" s="60"/>
      <c r="J21" s="31">
        <f>'May-Tracking'!AH31</f>
        <v>0</v>
      </c>
      <c r="K21" s="61"/>
      <c r="L21" s="60"/>
      <c r="M21" s="62">
        <f>'May-Tracking'!AH66</f>
        <v>0</v>
      </c>
    </row>
    <row r="22" spans="1:13">
      <c r="A22" s="153"/>
      <c r="B22" s="133" t="s">
        <v>17</v>
      </c>
      <c r="C22" s="134"/>
      <c r="D22" s="60"/>
      <c r="E22" s="58"/>
      <c r="G22" s="183"/>
      <c r="H22" s="59" t="s">
        <v>49</v>
      </c>
      <c r="I22" s="60"/>
      <c r="J22" s="31">
        <f>'May-Tracking'!AH32</f>
        <v>0</v>
      </c>
      <c r="K22" s="63"/>
      <c r="L22" s="64"/>
      <c r="M22" s="62">
        <f>'May-Tracking'!AH67</f>
        <v>0</v>
      </c>
    </row>
    <row r="23" spans="1:13">
      <c r="A23" s="153"/>
      <c r="B23" s="133" t="s">
        <v>18</v>
      </c>
      <c r="C23" s="134"/>
      <c r="D23" s="60"/>
      <c r="E23" s="58"/>
      <c r="G23" s="183"/>
      <c r="H23" s="59" t="s">
        <v>1</v>
      </c>
      <c r="I23" s="60"/>
      <c r="J23" s="31">
        <f>'May-Tracking'!AH33</f>
        <v>0</v>
      </c>
      <c r="K23" s="63"/>
      <c r="L23" s="60"/>
      <c r="M23" s="62">
        <f>'May-Tracking'!AH68</f>
        <v>0</v>
      </c>
    </row>
    <row r="24" spans="1:13" ht="13.5" thickBot="1">
      <c r="A24" s="153"/>
      <c r="B24" s="133" t="s">
        <v>19</v>
      </c>
      <c r="C24" s="134"/>
      <c r="D24" s="60"/>
      <c r="E24" s="58"/>
      <c r="G24" s="183"/>
      <c r="H24" s="59" t="s">
        <v>50</v>
      </c>
      <c r="I24" s="60"/>
      <c r="J24" s="31">
        <f>'May-Tracking'!AH34</f>
        <v>0</v>
      </c>
      <c r="K24" s="65" t="s">
        <v>25</v>
      </c>
      <c r="L24" s="66">
        <f>SUM(L18:L23)</f>
        <v>0</v>
      </c>
      <c r="M24" s="67">
        <f>SUM(M18:M23)</f>
        <v>0</v>
      </c>
    </row>
    <row r="25" spans="1:13">
      <c r="A25" s="153"/>
      <c r="B25" s="133"/>
      <c r="C25" s="134"/>
      <c r="D25" s="60"/>
      <c r="E25" s="58"/>
      <c r="G25" s="183"/>
      <c r="H25" s="59" t="s">
        <v>51</v>
      </c>
      <c r="I25" s="60"/>
      <c r="J25" s="31">
        <f>'May-Tracking'!AH35</f>
        <v>0</v>
      </c>
      <c r="K25" s="130" t="s">
        <v>71</v>
      </c>
      <c r="L25" s="131"/>
      <c r="M25" s="132"/>
    </row>
    <row r="26" spans="1:13" ht="13.5" thickBot="1">
      <c r="A26" s="154"/>
      <c r="B26" s="135" t="s">
        <v>23</v>
      </c>
      <c r="C26" s="136"/>
      <c r="D26" s="66">
        <f>SUM(D18:D25)</f>
        <v>0</v>
      </c>
      <c r="E26" s="66">
        <f>SUM(E18:E25)</f>
        <v>1500</v>
      </c>
      <c r="G26" s="183"/>
      <c r="H26" s="59" t="s">
        <v>52</v>
      </c>
      <c r="I26" s="60"/>
      <c r="J26" s="31">
        <f>'May-Tracking'!AH36</f>
        <v>0</v>
      </c>
      <c r="K26" s="61" t="s">
        <v>72</v>
      </c>
      <c r="L26" s="60"/>
      <c r="M26" s="62">
        <f>'May-Tracking'!AH71</f>
        <v>0</v>
      </c>
    </row>
    <row r="27" spans="1:13">
      <c r="A27" s="166" t="s">
        <v>21</v>
      </c>
      <c r="B27" s="149" t="s">
        <v>22</v>
      </c>
      <c r="C27" s="150"/>
      <c r="D27" s="57"/>
      <c r="E27" s="32">
        <f>'May-Tracking'!AH6</f>
        <v>0</v>
      </c>
      <c r="G27" s="183"/>
      <c r="H27" s="59"/>
      <c r="I27" s="60"/>
      <c r="J27" s="31">
        <f>'May-Tracking'!AH37</f>
        <v>0</v>
      </c>
      <c r="K27" s="61" t="s">
        <v>73</v>
      </c>
      <c r="L27" s="60"/>
      <c r="M27" s="62">
        <f>'May-Tracking'!AH72</f>
        <v>0</v>
      </c>
    </row>
    <row r="28" spans="1:13">
      <c r="A28" s="166"/>
      <c r="B28" s="140" t="s">
        <v>0</v>
      </c>
      <c r="C28" s="141"/>
      <c r="D28" s="60"/>
      <c r="E28" s="32">
        <f>'May-Tracking'!AH7</f>
        <v>0</v>
      </c>
      <c r="G28" s="183"/>
      <c r="H28" s="59"/>
      <c r="I28" s="60"/>
      <c r="J28" s="31">
        <f>'May-Tracking'!AH38</f>
        <v>0</v>
      </c>
      <c r="K28" s="61" t="s">
        <v>3</v>
      </c>
      <c r="L28" s="60"/>
      <c r="M28" s="62">
        <f>'May-Tracking'!AH73</f>
        <v>0</v>
      </c>
    </row>
    <row r="29" spans="1:13">
      <c r="A29" s="166"/>
      <c r="B29" s="140"/>
      <c r="C29" s="141"/>
      <c r="D29" s="60"/>
      <c r="E29" s="32">
        <f>'May-Tracking'!AH8</f>
        <v>0</v>
      </c>
      <c r="G29" s="183"/>
      <c r="H29" s="59"/>
      <c r="I29" s="60"/>
      <c r="J29" s="31">
        <f>'May-Tracking'!AH39</f>
        <v>0</v>
      </c>
      <c r="K29" s="61" t="s">
        <v>74</v>
      </c>
      <c r="L29" s="60"/>
      <c r="M29" s="62">
        <f>'May-Tracking'!AH74</f>
        <v>0</v>
      </c>
    </row>
    <row r="30" spans="1:13" ht="13.5" thickBot="1">
      <c r="A30" s="167"/>
      <c r="B30" s="135" t="s">
        <v>24</v>
      </c>
      <c r="C30" s="136"/>
      <c r="D30" s="70">
        <f>SUM(D27:D29)</f>
        <v>0</v>
      </c>
      <c r="E30" s="70">
        <f>SUM(E27:E29)</f>
        <v>0</v>
      </c>
      <c r="G30" s="183"/>
      <c r="H30" s="71"/>
      <c r="I30" s="64"/>
      <c r="J30" s="31">
        <f>'May-Tracking'!AH40</f>
        <v>0</v>
      </c>
      <c r="K30" s="72"/>
      <c r="L30" s="60"/>
      <c r="M30" s="62">
        <f>'May-Tracking'!AH75</f>
        <v>0</v>
      </c>
    </row>
    <row r="31" spans="1:13" ht="13.5" thickBot="1">
      <c r="A31" s="73"/>
      <c r="B31" s="74"/>
      <c r="C31" s="74"/>
      <c r="D31" s="75"/>
      <c r="E31" s="75"/>
      <c r="G31" s="183"/>
      <c r="H31" s="76"/>
      <c r="I31" s="60"/>
      <c r="J31" s="31">
        <f>'May-Tracking'!AH41</f>
        <v>0</v>
      </c>
      <c r="K31" s="61"/>
      <c r="L31" s="60"/>
      <c r="M31" s="62">
        <f>'May-Tracking'!AH76</f>
        <v>0</v>
      </c>
    </row>
    <row r="32" spans="1:13" ht="13.5" thickBot="1">
      <c r="A32" s="152" t="s">
        <v>42</v>
      </c>
      <c r="B32" s="139" t="s">
        <v>28</v>
      </c>
      <c r="C32" s="131"/>
      <c r="D32" s="131"/>
      <c r="E32" s="132"/>
      <c r="G32" s="183"/>
      <c r="H32" s="77" t="s">
        <v>25</v>
      </c>
      <c r="I32" s="66">
        <f>SUM(I18:I31)</f>
        <v>0</v>
      </c>
      <c r="J32" s="66">
        <f>SUM(J18:J31)</f>
        <v>450</v>
      </c>
      <c r="K32" s="65" t="s">
        <v>25</v>
      </c>
      <c r="L32" s="66">
        <f>SUM(L26:L31)</f>
        <v>0</v>
      </c>
      <c r="M32" s="67">
        <f>SUM(M26:M31)</f>
        <v>0</v>
      </c>
    </row>
    <row r="33" spans="1:13">
      <c r="A33" s="153"/>
      <c r="B33" s="140" t="s">
        <v>29</v>
      </c>
      <c r="C33" s="141"/>
      <c r="D33" s="60"/>
      <c r="E33" s="62">
        <f>'May-Tracking'!AH11</f>
        <v>0</v>
      </c>
      <c r="G33" s="183"/>
      <c r="H33" s="125" t="s">
        <v>54</v>
      </c>
      <c r="I33" s="126"/>
      <c r="J33" s="127"/>
      <c r="K33" s="78" t="s">
        <v>75</v>
      </c>
      <c r="L33" s="79"/>
      <c r="M33" s="32"/>
    </row>
    <row r="34" spans="1:13">
      <c r="A34" s="153"/>
      <c r="B34" s="140" t="s">
        <v>30</v>
      </c>
      <c r="C34" s="141"/>
      <c r="D34" s="60"/>
      <c r="E34" s="62">
        <f>'May-Tracking'!AH12</f>
        <v>0</v>
      </c>
      <c r="G34" s="183"/>
      <c r="H34" s="59" t="s">
        <v>55</v>
      </c>
      <c r="I34" s="60"/>
      <c r="J34" s="31">
        <f>'May-Tracking'!AH44</f>
        <v>0</v>
      </c>
      <c r="K34" s="61" t="s">
        <v>76</v>
      </c>
      <c r="L34" s="60"/>
      <c r="M34" s="62">
        <f>'May-Tracking'!AH79</f>
        <v>0</v>
      </c>
    </row>
    <row r="35" spans="1:13">
      <c r="A35" s="153"/>
      <c r="B35" s="140" t="s">
        <v>131</v>
      </c>
      <c r="C35" s="141"/>
      <c r="D35" s="60"/>
      <c r="E35" s="62">
        <f>'May-Tracking'!AH13</f>
        <v>0</v>
      </c>
      <c r="G35" s="183"/>
      <c r="H35" s="59" t="s">
        <v>56</v>
      </c>
      <c r="I35" s="60"/>
      <c r="J35" s="31">
        <f>'May-Tracking'!AH45</f>
        <v>0</v>
      </c>
      <c r="K35" s="61" t="s">
        <v>77</v>
      </c>
      <c r="L35" s="60"/>
      <c r="M35" s="62">
        <f>'May-Tracking'!AH80</f>
        <v>0</v>
      </c>
    </row>
    <row r="36" spans="1:13">
      <c r="A36" s="153"/>
      <c r="B36" s="140" t="s">
        <v>31</v>
      </c>
      <c r="C36" s="141"/>
      <c r="D36" s="60"/>
      <c r="E36" s="62">
        <f>'May-Tracking'!AH14</f>
        <v>0</v>
      </c>
      <c r="G36" s="183"/>
      <c r="H36" s="59" t="s">
        <v>57</v>
      </c>
      <c r="I36" s="60"/>
      <c r="J36" s="31">
        <f>'May-Tracking'!AH46</f>
        <v>0</v>
      </c>
      <c r="K36" s="61" t="s">
        <v>78</v>
      </c>
      <c r="L36" s="60"/>
      <c r="M36" s="62">
        <f>'May-Tracking'!AH81</f>
        <v>0</v>
      </c>
    </row>
    <row r="37" spans="1:13">
      <c r="A37" s="153"/>
      <c r="B37" s="140" t="s">
        <v>32</v>
      </c>
      <c r="C37" s="141"/>
      <c r="D37" s="60"/>
      <c r="E37" s="62">
        <f>'May-Tracking'!AH15</f>
        <v>0</v>
      </c>
      <c r="G37" s="183"/>
      <c r="H37" s="59" t="s">
        <v>58</v>
      </c>
      <c r="I37" s="60"/>
      <c r="J37" s="31">
        <f>'May-Tracking'!AH47</f>
        <v>0</v>
      </c>
      <c r="K37" s="61"/>
      <c r="L37" s="60"/>
      <c r="M37" s="62">
        <f>'May-Tracking'!AH82</f>
        <v>0</v>
      </c>
    </row>
    <row r="38" spans="1:13">
      <c r="A38" s="153"/>
      <c r="B38" s="140" t="s">
        <v>33</v>
      </c>
      <c r="C38" s="141"/>
      <c r="D38" s="60"/>
      <c r="E38" s="62">
        <f>'May-Tracking'!AH16</f>
        <v>0</v>
      </c>
      <c r="G38" s="183"/>
      <c r="H38" s="59" t="s">
        <v>59</v>
      </c>
      <c r="I38" s="60"/>
      <c r="J38" s="31">
        <f>'May-Tracking'!AH48</f>
        <v>0</v>
      </c>
      <c r="K38" s="61"/>
      <c r="L38" s="60"/>
      <c r="M38" s="62">
        <f>'May-Tracking'!AH83</f>
        <v>0</v>
      </c>
    </row>
    <row r="39" spans="1:13">
      <c r="A39" s="153"/>
      <c r="B39" s="140"/>
      <c r="C39" s="141"/>
      <c r="D39" s="60"/>
      <c r="E39" s="62">
        <f>'May-Tracking'!AH17</f>
        <v>0</v>
      </c>
      <c r="G39" s="183"/>
      <c r="H39" s="59" t="s">
        <v>60</v>
      </c>
      <c r="I39" s="60"/>
      <c r="J39" s="31">
        <f>'May-Tracking'!AH49</f>
        <v>0</v>
      </c>
      <c r="K39" s="80" t="s">
        <v>25</v>
      </c>
      <c r="L39" s="81">
        <f>SUM(L34:L38)</f>
        <v>0</v>
      </c>
      <c r="M39" s="82">
        <f>SUM(M34:M38)</f>
        <v>0</v>
      </c>
    </row>
    <row r="40" spans="1:13" ht="13.5" thickBot="1">
      <c r="A40" s="153"/>
      <c r="B40" s="135" t="s">
        <v>26</v>
      </c>
      <c r="C40" s="136"/>
      <c r="D40" s="66">
        <f>SUM(D33:D39)</f>
        <v>0</v>
      </c>
      <c r="E40" s="66">
        <f>SUM(E33:E39)</f>
        <v>0</v>
      </c>
      <c r="G40" s="183"/>
      <c r="H40" s="59" t="s">
        <v>61</v>
      </c>
      <c r="I40" s="60"/>
      <c r="J40" s="31">
        <f>'May-Tracking'!AH50</f>
        <v>0</v>
      </c>
      <c r="K40" s="63" t="s">
        <v>33</v>
      </c>
      <c r="L40" s="31"/>
      <c r="M40" s="62"/>
    </row>
    <row r="41" spans="1:13">
      <c r="A41" s="153"/>
      <c r="B41" s="139" t="s">
        <v>34</v>
      </c>
      <c r="C41" s="131"/>
      <c r="D41" s="131"/>
      <c r="E41" s="132"/>
      <c r="G41" s="183"/>
      <c r="H41" s="71"/>
      <c r="I41" s="64"/>
      <c r="J41" s="31">
        <f>'May-Tracking'!AH51</f>
        <v>0</v>
      </c>
      <c r="K41" s="61" t="s">
        <v>79</v>
      </c>
      <c r="L41" s="60"/>
      <c r="M41" s="62">
        <f>'May-Tracking'!AH86</f>
        <v>0</v>
      </c>
    </row>
    <row r="42" spans="1:13">
      <c r="A42" s="153"/>
      <c r="B42" s="68" t="s">
        <v>35</v>
      </c>
      <c r="C42" s="69"/>
      <c r="D42" s="60"/>
      <c r="E42" s="62">
        <f>'May-Tracking'!AH20</f>
        <v>0</v>
      </c>
      <c r="G42" s="183"/>
      <c r="H42" s="71"/>
      <c r="I42" s="60"/>
      <c r="J42" s="31">
        <f>'May-Tracking'!AH52</f>
        <v>0</v>
      </c>
      <c r="K42" s="61" t="s">
        <v>80</v>
      </c>
      <c r="L42" s="60"/>
      <c r="M42" s="62">
        <f>'May-Tracking'!AH87</f>
        <v>0</v>
      </c>
    </row>
    <row r="43" spans="1:13">
      <c r="A43" s="153"/>
      <c r="B43" s="68" t="s">
        <v>37</v>
      </c>
      <c r="C43" s="69"/>
      <c r="D43" s="60"/>
      <c r="E43" s="62">
        <f>'May-Tracking'!AH21</f>
        <v>0</v>
      </c>
      <c r="G43" s="183"/>
      <c r="H43" s="83" t="s">
        <v>25</v>
      </c>
      <c r="I43" s="81">
        <f>SUM(I34:I42)</f>
        <v>0</v>
      </c>
      <c r="J43" s="81">
        <f>SUM(J34:J42)</f>
        <v>0</v>
      </c>
      <c r="K43" s="61" t="s">
        <v>81</v>
      </c>
      <c r="L43" s="60"/>
      <c r="M43" s="62">
        <f>'May-Tracking'!AH88</f>
        <v>0</v>
      </c>
    </row>
    <row r="44" spans="1:13">
      <c r="A44" s="153"/>
      <c r="B44" s="68" t="s">
        <v>5</v>
      </c>
      <c r="C44" s="69"/>
      <c r="D44" s="60"/>
      <c r="E44" s="62">
        <f>'May-Tracking'!AH22</f>
        <v>0</v>
      </c>
      <c r="G44" s="183"/>
      <c r="H44" s="71" t="s">
        <v>62</v>
      </c>
      <c r="I44" s="31"/>
      <c r="J44" s="31"/>
      <c r="K44" s="61" t="s">
        <v>82</v>
      </c>
      <c r="L44" s="60"/>
      <c r="M44" s="62">
        <f>'May-Tracking'!AH89</f>
        <v>0</v>
      </c>
    </row>
    <row r="45" spans="1:13">
      <c r="A45" s="153"/>
      <c r="B45" s="55" t="s">
        <v>6</v>
      </c>
      <c r="C45" s="56"/>
      <c r="D45" s="60"/>
      <c r="E45" s="62">
        <f>'May-Tracking'!AH23</f>
        <v>0</v>
      </c>
      <c r="G45" s="183"/>
      <c r="H45" s="59" t="s">
        <v>63</v>
      </c>
      <c r="I45" s="60"/>
      <c r="J45" s="31">
        <f>'May-Tracking'!AH55</f>
        <v>0</v>
      </c>
      <c r="K45" s="61" t="s">
        <v>83</v>
      </c>
      <c r="L45" s="60"/>
      <c r="M45" s="62">
        <f>'May-Tracking'!AH90</f>
        <v>0</v>
      </c>
    </row>
    <row r="46" spans="1:13">
      <c r="A46" s="153"/>
      <c r="B46" s="55" t="s">
        <v>36</v>
      </c>
      <c r="C46" s="56"/>
      <c r="D46" s="60"/>
      <c r="E46" s="62">
        <f>'May-Tracking'!AH24</f>
        <v>0</v>
      </c>
      <c r="G46" s="183"/>
      <c r="H46" s="59" t="s">
        <v>2</v>
      </c>
      <c r="I46" s="60"/>
      <c r="J46" s="31">
        <f>'May-Tracking'!AH56</f>
        <v>120</v>
      </c>
      <c r="K46" s="61" t="s">
        <v>84</v>
      </c>
      <c r="L46" s="60"/>
      <c r="M46" s="62">
        <f>'May-Tracking'!AH91</f>
        <v>0</v>
      </c>
    </row>
    <row r="47" spans="1:13">
      <c r="A47" s="153"/>
      <c r="B47" s="55"/>
      <c r="C47" s="56"/>
      <c r="D47" s="60"/>
      <c r="E47" s="62">
        <f>'May-Tracking'!AH25</f>
        <v>0</v>
      </c>
      <c r="G47" s="183"/>
      <c r="H47" s="59" t="s">
        <v>64</v>
      </c>
      <c r="I47" s="60"/>
      <c r="J47" s="31">
        <f>'May-Tracking'!AH57</f>
        <v>0</v>
      </c>
      <c r="K47" s="61" t="s">
        <v>85</v>
      </c>
      <c r="L47" s="60"/>
      <c r="M47" s="62">
        <f>'May-Tracking'!AH92</f>
        <v>0</v>
      </c>
    </row>
    <row r="48" spans="1:13" ht="13.5" thickBot="1">
      <c r="A48" s="154"/>
      <c r="B48" s="135" t="s">
        <v>27</v>
      </c>
      <c r="C48" s="136"/>
      <c r="D48" s="66">
        <f>SUM(D42:D47)</f>
        <v>0</v>
      </c>
      <c r="E48" s="66">
        <f>SUM(E42:E47)</f>
        <v>0</v>
      </c>
      <c r="G48" s="183"/>
      <c r="H48" s="59" t="s">
        <v>65</v>
      </c>
      <c r="I48" s="60"/>
      <c r="J48" s="31">
        <f>'May-Tracking'!AH58</f>
        <v>0</v>
      </c>
      <c r="K48" s="61"/>
      <c r="L48" s="60"/>
      <c r="M48" s="62">
        <f>'May-Tracking'!AH93</f>
        <v>0</v>
      </c>
    </row>
    <row r="49" spans="1:13" ht="13.5" thickBot="1">
      <c r="A49" s="151"/>
      <c r="B49" s="151"/>
      <c r="C49" s="54"/>
      <c r="D49" s="84"/>
      <c r="E49" s="84"/>
      <c r="G49" s="183"/>
      <c r="H49" s="59" t="s">
        <v>66</v>
      </c>
      <c r="I49" s="60"/>
      <c r="J49" s="31">
        <f>'May-Tracking'!AH59</f>
        <v>0</v>
      </c>
      <c r="K49" s="61"/>
      <c r="L49" s="60"/>
      <c r="M49" s="62">
        <f>'May-Tracking'!AH94</f>
        <v>0</v>
      </c>
    </row>
    <row r="50" spans="1:13" ht="15" customHeight="1" thickTop="1">
      <c r="A50" s="160" t="s">
        <v>43</v>
      </c>
      <c r="B50" s="161"/>
      <c r="C50" s="162"/>
      <c r="D50" s="157">
        <f>D26-D30-D40-D48</f>
        <v>0</v>
      </c>
      <c r="E50" s="157">
        <f>E26-E30-E40-E48</f>
        <v>1500</v>
      </c>
      <c r="G50" s="183"/>
      <c r="H50" s="59"/>
      <c r="I50" s="60"/>
      <c r="J50" s="31">
        <f>'May-Tracking'!AH60</f>
        <v>0</v>
      </c>
      <c r="K50" s="61"/>
      <c r="L50" s="60"/>
      <c r="M50" s="62">
        <f>'May-Tracking'!AH95</f>
        <v>0</v>
      </c>
    </row>
    <row r="51" spans="1:13" ht="13.5" customHeight="1" thickBot="1">
      <c r="A51" s="163"/>
      <c r="B51" s="164"/>
      <c r="C51" s="165"/>
      <c r="D51" s="158"/>
      <c r="E51" s="158"/>
      <c r="G51" s="184"/>
      <c r="H51" s="85" t="s">
        <v>25</v>
      </c>
      <c r="I51" s="86">
        <f>SUM(I45:I50)</f>
        <v>0</v>
      </c>
      <c r="J51" s="86">
        <f>SUM(J45:J50)</f>
        <v>120</v>
      </c>
      <c r="K51" s="85" t="s">
        <v>25</v>
      </c>
      <c r="L51" s="86">
        <f>SUM(L41:L50)</f>
        <v>0</v>
      </c>
      <c r="M51" s="87">
        <f>SUM(M41:M50)</f>
        <v>0</v>
      </c>
    </row>
    <row r="52" spans="1:13" ht="15" customHeight="1" thickBot="1">
      <c r="A52" s="88"/>
      <c r="B52" s="89" t="s">
        <v>44</v>
      </c>
      <c r="C52" s="90"/>
      <c r="D52" s="91"/>
      <c r="E52" s="91"/>
      <c r="G52" s="92"/>
      <c r="H52" s="74"/>
      <c r="I52" s="74"/>
      <c r="J52" s="74"/>
      <c r="K52" s="74"/>
      <c r="L52" s="74"/>
      <c r="M52" s="74"/>
    </row>
    <row r="53" spans="1:13" ht="13.5" thickTop="1">
      <c r="G53" s="92"/>
    </row>
    <row r="54" spans="1:13">
      <c r="G54" s="93"/>
    </row>
  </sheetData>
  <sheetProtection password="EC0C" sheet="1" objects="1" scenarios="1"/>
  <protectedRanges>
    <protectedRange sqref="D27:D29 D33:D39 D42:D47 I18:I31 I34:I42 I45:I50 L18:L23 L26:L31 L34:L38 L41:L50 D18:E25" name="Range3"/>
    <protectedRange sqref="B18:C25 B27:C29 B33:C39 B42:C47 H18:H31 H34:H42 H45:H50 K18:K23 K26:K31 K34:K38 K41:K50" name="Range2"/>
  </protectedRanges>
  <mergeCells count="46">
    <mergeCell ref="A27:A30"/>
    <mergeCell ref="K15:K16"/>
    <mergeCell ref="A15:B16"/>
    <mergeCell ref="G15:H16"/>
    <mergeCell ref="B22:C22"/>
    <mergeCell ref="B23:C23"/>
    <mergeCell ref="B30:C30"/>
    <mergeCell ref="B29:C29"/>
    <mergeCell ref="A49:B49"/>
    <mergeCell ref="A32:A48"/>
    <mergeCell ref="G17:G51"/>
    <mergeCell ref="D50:D51"/>
    <mergeCell ref="E50:E51"/>
    <mergeCell ref="B24:C24"/>
    <mergeCell ref="A17:A26"/>
    <mergeCell ref="A50:C51"/>
    <mergeCell ref="B20:C20"/>
    <mergeCell ref="B21:C21"/>
    <mergeCell ref="B36:C36"/>
    <mergeCell ref="D12:E12"/>
    <mergeCell ref="B17:E17"/>
    <mergeCell ref="B18:C18"/>
    <mergeCell ref="B19:C19"/>
    <mergeCell ref="D15:E15"/>
    <mergeCell ref="B27:C27"/>
    <mergeCell ref="B28:C28"/>
    <mergeCell ref="B48:C48"/>
    <mergeCell ref="B32:E32"/>
    <mergeCell ref="B41:E41"/>
    <mergeCell ref="B38:C38"/>
    <mergeCell ref="B39:C39"/>
    <mergeCell ref="B40:C40"/>
    <mergeCell ref="B33:C33"/>
    <mergeCell ref="B34:C34"/>
    <mergeCell ref="B35:C35"/>
    <mergeCell ref="B37:C37"/>
    <mergeCell ref="A1:M1"/>
    <mergeCell ref="A11:A13"/>
    <mergeCell ref="H17:J17"/>
    <mergeCell ref="H33:J33"/>
    <mergeCell ref="K17:M17"/>
    <mergeCell ref="K25:M25"/>
    <mergeCell ref="B25:C25"/>
    <mergeCell ref="B26:C26"/>
    <mergeCell ref="I15:J15"/>
    <mergeCell ref="L15:M15"/>
  </mergeCells>
  <phoneticPr fontId="1" type="noConversion"/>
  <dataValidations count="1">
    <dataValidation type="decimal" operator="lessThan" allowBlank="1" showInputMessage="1" showErrorMessage="1" error="Sila isikan maklumat yang berkenaan dalam bentuk angka" sqref="D18:E25 D27:D29 D33:D39 D42:D47 I18:I31 L18:L23 L26:L31 L34:L38 I34:I42 I45:I50 L41:L50">
      <formula1>1E+32</formula1>
    </dataValidation>
  </dataValidations>
  <printOptions horizontalCentered="1" verticalCentered="1"/>
  <pageMargins left="0.75" right="0.75" top="1" bottom="1" header="0.5" footer="0.5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January</vt:lpstr>
      <vt:lpstr>Jan-Tracking</vt:lpstr>
      <vt:lpstr>February</vt:lpstr>
      <vt:lpstr>Feb-Tracking</vt:lpstr>
      <vt:lpstr>March</vt:lpstr>
      <vt:lpstr>Mar-Tracking</vt:lpstr>
      <vt:lpstr>April</vt:lpstr>
      <vt:lpstr>Apr-Tracking</vt:lpstr>
      <vt:lpstr>May</vt:lpstr>
      <vt:lpstr>May-Tracking</vt:lpstr>
      <vt:lpstr>June</vt:lpstr>
      <vt:lpstr>Jun-Tracking</vt:lpstr>
      <vt:lpstr>July</vt:lpstr>
      <vt:lpstr>Jul-Tracking</vt:lpstr>
      <vt:lpstr>August</vt:lpstr>
      <vt:lpstr>Aug-Tracking</vt:lpstr>
      <vt:lpstr>September</vt:lpstr>
      <vt:lpstr>Sep-Tracking</vt:lpstr>
      <vt:lpstr>October</vt:lpstr>
      <vt:lpstr>Oct-Tracking</vt:lpstr>
      <vt:lpstr>November</vt:lpstr>
      <vt:lpstr>Nov-Tracking</vt:lpstr>
      <vt:lpstr>December</vt:lpstr>
      <vt:lpstr>Dec-Tracking</vt:lpstr>
      <vt:lpstr>Help</vt:lpstr>
      <vt:lpstr>April!Print_Area</vt:lpstr>
      <vt:lpstr>'Apr-Tracking'!Print_Area</vt:lpstr>
      <vt:lpstr>'Aug-Tracking'!Print_Area</vt:lpstr>
      <vt:lpstr>August!Print_Area</vt:lpstr>
      <vt:lpstr>December!Print_Area</vt:lpstr>
      <vt:lpstr>'Dec-Tracking'!Print_Area</vt:lpstr>
      <vt:lpstr>February!Print_Area</vt:lpstr>
      <vt:lpstr>'Feb-Tracking'!Print_Area</vt:lpstr>
      <vt:lpstr>Help!Print_Area</vt:lpstr>
      <vt:lpstr>'Jan-Tracking'!Print_Area</vt:lpstr>
      <vt:lpstr>January!Print_Area</vt:lpstr>
      <vt:lpstr>'Jul-Tracking'!Print_Area</vt:lpstr>
      <vt:lpstr>July!Print_Area</vt:lpstr>
      <vt:lpstr>June!Print_Area</vt:lpstr>
      <vt:lpstr>'Jun-Tracking'!Print_Area</vt:lpstr>
      <vt:lpstr>March!Print_Area</vt:lpstr>
      <vt:lpstr>'Mar-Tracking'!Print_Area</vt:lpstr>
      <vt:lpstr>May!Print_Area</vt:lpstr>
      <vt:lpstr>'May-Tracking'!Print_Area</vt:lpstr>
      <vt:lpstr>November!Print_Area</vt:lpstr>
      <vt:lpstr>'Nov-Tracking'!Print_Area</vt:lpstr>
      <vt:lpstr>October!Print_Area</vt:lpstr>
      <vt:lpstr>'Oct-Tracking'!Print_Area</vt:lpstr>
      <vt:lpstr>September!Print_Area</vt:lpstr>
      <vt:lpstr>'Sep-Tracking'!Print_Area</vt:lpstr>
    </vt:vector>
  </TitlesOfParts>
  <Company>Bank Negara Malaysia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BNM</dc:creator>
  <cp:lastModifiedBy>Admin</cp:lastModifiedBy>
  <cp:lastPrinted>2008-09-04T06:15:42Z</cp:lastPrinted>
  <dcterms:created xsi:type="dcterms:W3CDTF">2008-08-27T05:56:08Z</dcterms:created>
  <dcterms:modified xsi:type="dcterms:W3CDTF">2011-03-12T09:16:15Z</dcterms:modified>
</cp:coreProperties>
</file>